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\\paris\DOSE\LOGISTICA\RELATORIOS_MENSAIS\PORTAL_TRANSPARENCIA\ARQUIVOS_DO\"/>
    </mc:Choice>
  </mc:AlternateContent>
  <xr:revisionPtr revIDLastSave="0" documentId="13_ncr:1_{9D2385C9-7B54-4143-908B-A976904B851B}" xr6:coauthVersionLast="47" xr6:coauthVersionMax="47" xr10:uidLastSave="{00000000-0000-0000-0000-000000000000}"/>
  <bookViews>
    <workbookView xWindow="-120" yWindow="-120" windowWidth="29040" windowHeight="15840" tabRatio="987" xr2:uid="{00000000-000D-0000-FFFF-FFFF00000000}"/>
  </bookViews>
  <sheets>
    <sheet name="SMS- DENÚNCIA" sheetId="8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6" i="8" l="1"/>
  <c r="S36" i="8"/>
  <c r="I37" i="8"/>
  <c r="H37" i="8"/>
  <c r="C37" i="8" l="1"/>
  <c r="F37" i="8"/>
  <c r="G37" i="8"/>
  <c r="J37" i="8"/>
  <c r="K37" i="8"/>
  <c r="L37" i="8"/>
  <c r="M37" i="8"/>
  <c r="N37" i="8"/>
  <c r="O37" i="8"/>
  <c r="P37" i="8"/>
  <c r="Q37" i="8"/>
  <c r="R37" i="8"/>
  <c r="S37" i="8" s="1"/>
  <c r="T37" i="8"/>
  <c r="U37" i="8"/>
  <c r="V37" i="8"/>
  <c r="W37" i="8"/>
  <c r="X37" i="8"/>
  <c r="Y37" i="8"/>
  <c r="B37" i="8"/>
  <c r="E37" i="8" l="1"/>
  <c r="D37" i="8"/>
</calcChain>
</file>

<file path=xl/sharedStrings.xml><?xml version="1.0" encoding="utf-8"?>
<sst xmlns="http://schemas.openxmlformats.org/spreadsheetml/2006/main" count="43" uniqueCount="43">
  <si>
    <t>CLASSIFICAÇÃO</t>
  </si>
  <si>
    <t>POLUIÇÃO SONORA</t>
  </si>
  <si>
    <t>AMBULANTE</t>
  </si>
  <si>
    <t>PREGAÇÃO</t>
  </si>
  <si>
    <t>ENTORPECENTE</t>
  </si>
  <si>
    <t>PEDINTE / MENDICÂNCIA</t>
  </si>
  <si>
    <t>BEBIDA ALCÓOLICA / EMBRIAGUEZ</t>
  </si>
  <si>
    <t>FUMANTE</t>
  </si>
  <si>
    <t>OUTROS</t>
  </si>
  <si>
    <t>TOTAL GERAL</t>
  </si>
  <si>
    <t>TEMPERATURA - AR/VENTIL. LIG/DESLIG</t>
  </si>
  <si>
    <t>TEMPERATURA - AR/ VENTILADO REGULAR</t>
  </si>
  <si>
    <t>FALHA OU PROBLEMA OPER OU MANUT</t>
  </si>
  <si>
    <t>LIXO / SUJEIRA / VÔMITO</t>
  </si>
  <si>
    <t>CIRCULAÇÃO - PROBLEMA/ATRASO</t>
  </si>
  <si>
    <t>BILHETE OU PASSE</t>
  </si>
  <si>
    <t>INDIVÍDUO / SITUAÇÃO SUSPEITA</t>
  </si>
  <si>
    <t>COMPORTAMENTO INADEQUADO USUÁRIO</t>
  </si>
  <si>
    <t>CIRCULAÇÃO - RECLAMAÇÃO</t>
  </si>
  <si>
    <t>DESINTELIGÊNCIA / AGRESSÃO</t>
  </si>
  <si>
    <t>FURTO / ROUBO</t>
  </si>
  <si>
    <t xml:space="preserve">SMS DENÚNCIA  </t>
  </si>
  <si>
    <t>MOTIVOS</t>
  </si>
  <si>
    <t>SMS + SAU</t>
  </si>
  <si>
    <t>MAL SÚBITO/ ACIDENTES/ ATENDIMENTO</t>
  </si>
  <si>
    <t>Obs: foram consideradas (classificadas) as reclamações que refletem em 1% ou mais em relação ao total geral. Demais estão na classificação "outros".</t>
  </si>
  <si>
    <t>ANIMAL/INSETO - VIA/ ESTAÇÃO/ TREM</t>
  </si>
  <si>
    <t>ATO OBSCENO</t>
  </si>
  <si>
    <t>IRREGULARIDADE C/EMPREG CONTRATADO</t>
  </si>
  <si>
    <t>MÁSCARA</t>
  </si>
  <si>
    <t>fev/21 %</t>
  </si>
  <si>
    <t>mar/21 %</t>
  </si>
  <si>
    <t>abr/21 %</t>
  </si>
  <si>
    <t>mai/21 %</t>
  </si>
  <si>
    <t>jun/21 %</t>
  </si>
  <si>
    <t>jul/21 %</t>
  </si>
  <si>
    <t>ago/21 %</t>
  </si>
  <si>
    <t>set/21 %</t>
  </si>
  <si>
    <t>out/21 %</t>
  </si>
  <si>
    <t>nov/21 %</t>
  </si>
  <si>
    <t>dez/21 %</t>
  </si>
  <si>
    <t>INVASÃO ÁREA DA CPTM</t>
  </si>
  <si>
    <t>VANDALISMO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</si>
</sst>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Verdana"/>
      <family val="2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51">
    <xf numFmtId="0" fontId="0" fillId="0" borderId="0" xfId="0"/>
    <xf numFmtId="0" fontId="2" fillId="4" borderId="0" xfId="0" applyFont="1" applyFill="1"/>
    <xf numFmtId="0" fontId="2" fillId="4" borderId="0" xfId="0" applyFont="1" applyFill="1" applyAlignment="1">
      <alignment horizontal="center"/>
    </xf>
    <xf numFmtId="0" fontId="2" fillId="0" borderId="0" xfId="0" applyFont="1"/>
    <xf numFmtId="0" fontId="3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/>
    </xf>
    <xf numFmtId="0" fontId="4" fillId="3" borderId="1" xfId="0" applyFont="1" applyFill="1" applyBorder="1"/>
    <xf numFmtId="17" fontId="4" fillId="3" borderId="1" xfId="0" applyNumberFormat="1" applyFont="1" applyFill="1" applyBorder="1" applyAlignment="1">
      <alignment horizontal="center"/>
    </xf>
    <xf numFmtId="17" fontId="4" fillId="3" borderId="1" xfId="0" applyNumberFormat="1" applyFont="1" applyFill="1" applyBorder="1"/>
    <xf numFmtId="0" fontId="2" fillId="0" borderId="1" xfId="0" applyFont="1" applyFill="1" applyBorder="1"/>
    <xf numFmtId="0" fontId="2" fillId="0" borderId="1" xfId="0" applyFont="1" applyBorder="1"/>
    <xf numFmtId="0" fontId="5" fillId="0" borderId="1" xfId="0" applyFont="1" applyBorder="1"/>
    <xf numFmtId="0" fontId="5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0" fontId="2" fillId="0" borderId="0" xfId="0" applyNumberFormat="1" applyFont="1"/>
    <xf numFmtId="10" fontId="2" fillId="0" borderId="0" xfId="1" applyNumberFormat="1" applyFont="1"/>
    <xf numFmtId="0" fontId="5" fillId="0" borderId="0" xfId="0" applyFont="1"/>
    <xf numFmtId="0" fontId="5" fillId="2" borderId="0" xfId="0" applyFont="1" applyFill="1" applyAlignment="1"/>
    <xf numFmtId="9" fontId="5" fillId="0" borderId="1" xfId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2" fillId="0" borderId="1" xfId="1" applyFont="1" applyBorder="1" applyAlignment="1">
      <alignment horizontal="center" vertical="center"/>
    </xf>
    <xf numFmtId="10" fontId="2" fillId="0" borderId="1" xfId="1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/>
    <xf numFmtId="9" fontId="2" fillId="0" borderId="0" xfId="1" applyFont="1"/>
    <xf numFmtId="9" fontId="2" fillId="0" borderId="1" xfId="1" applyFont="1" applyFill="1" applyBorder="1" applyAlignment="1">
      <alignment horizontal="center" vertical="center"/>
    </xf>
    <xf numFmtId="10" fontId="2" fillId="0" borderId="1" xfId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wrapText="1"/>
    </xf>
    <xf numFmtId="10" fontId="2" fillId="0" borderId="2" xfId="0" applyNumberFormat="1" applyFont="1" applyFill="1" applyBorder="1" applyAlignment="1">
      <alignment horizontal="center" wrapText="1"/>
    </xf>
    <xf numFmtId="9" fontId="2" fillId="0" borderId="1" xfId="0" applyNumberFormat="1" applyFont="1" applyFill="1" applyBorder="1" applyAlignment="1">
      <alignment horizontal="center" vertical="center"/>
    </xf>
    <xf numFmtId="10" fontId="2" fillId="0" borderId="4" xfId="1" applyNumberFormat="1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9" fontId="2" fillId="0" borderId="2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9" fontId="2" fillId="0" borderId="1" xfId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10" fontId="2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0" fontId="7" fillId="0" borderId="1" xfId="0" applyNumberFormat="1" applyFont="1" applyFill="1" applyBorder="1" applyAlignment="1">
      <alignment horizont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0" fontId="2" fillId="0" borderId="3" xfId="0" applyNumberFormat="1" applyFont="1" applyFill="1" applyBorder="1" applyAlignment="1">
      <alignment horizontal="center" wrapText="1"/>
    </xf>
    <xf numFmtId="10" fontId="2" fillId="0" borderId="1" xfId="0" applyNumberFormat="1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5" borderId="2" xfId="0" applyFont="1" applyFill="1" applyBorder="1" applyAlignment="1">
      <alignment horizontal="center" wrapText="1"/>
    </xf>
    <xf numFmtId="10" fontId="2" fillId="5" borderId="2" xfId="0" applyNumberFormat="1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vertical="center"/>
    </xf>
    <xf numFmtId="10" fontId="2" fillId="5" borderId="1" xfId="1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2" xr:uid="{00000000-0005-0000-0000-000001000000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2</xdr:row>
      <xdr:rowOff>0</xdr:rowOff>
    </xdr:from>
    <xdr:to>
      <xdr:col>15</xdr:col>
      <xdr:colOff>287242</xdr:colOff>
      <xdr:row>6</xdr:row>
      <xdr:rowOff>284805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618093" y="331304"/>
          <a:ext cx="4682823" cy="823589"/>
          <a:chOff x="1885487" y="2348880"/>
          <a:chExt cx="5573617" cy="1046805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644008" y="2348880"/>
            <a:ext cx="2815096" cy="101474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885487" y="2792902"/>
            <a:ext cx="2079044" cy="602783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harlenes\AppData\Local\Microsoft\Windows\INetCache\IE\JZY5ZCXV\relatorio_exec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torio_execel"/>
    </sheetNames>
    <sheetDataSet>
      <sheetData sheetId="0">
        <row r="17">
          <cell r="B17">
            <v>7</v>
          </cell>
          <cell r="C17">
            <v>9.4000000000000004E-3</v>
          </cell>
        </row>
        <row r="18">
          <cell r="B18">
            <v>7</v>
          </cell>
          <cell r="C18">
            <v>9.4000000000000004E-3</v>
          </cell>
        </row>
        <row r="19">
          <cell r="B19">
            <v>6</v>
          </cell>
          <cell r="C19">
            <v>8.0999999999999996E-3</v>
          </cell>
        </row>
        <row r="20">
          <cell r="B20">
            <v>6</v>
          </cell>
          <cell r="C20">
            <v>8.0999999999999996E-3</v>
          </cell>
        </row>
        <row r="21">
          <cell r="B21">
            <v>5</v>
          </cell>
          <cell r="C21">
            <v>6.7000000000000002E-3</v>
          </cell>
        </row>
        <row r="22">
          <cell r="B22">
            <v>5</v>
          </cell>
          <cell r="C22">
            <v>6.7000000000000002E-3</v>
          </cell>
        </row>
        <row r="23">
          <cell r="B23">
            <v>3</v>
          </cell>
          <cell r="C23">
            <v>4.0000000000000001E-3</v>
          </cell>
        </row>
        <row r="24">
          <cell r="B24">
            <v>3</v>
          </cell>
          <cell r="C24">
            <v>4.0000000000000001E-3</v>
          </cell>
        </row>
        <row r="25">
          <cell r="B25">
            <v>3</v>
          </cell>
          <cell r="C25">
            <v>4.0000000000000001E-3</v>
          </cell>
        </row>
        <row r="26">
          <cell r="B26">
            <v>2</v>
          </cell>
          <cell r="C26">
            <v>2.7000000000000001E-3</v>
          </cell>
        </row>
        <row r="27">
          <cell r="B27">
            <v>2</v>
          </cell>
          <cell r="C27">
            <v>2.7000000000000001E-3</v>
          </cell>
        </row>
        <row r="28">
          <cell r="B28">
            <v>1</v>
          </cell>
          <cell r="C28">
            <v>1.2999999999999999E-3</v>
          </cell>
        </row>
        <row r="29">
          <cell r="B29">
            <v>1</v>
          </cell>
          <cell r="C29">
            <v>1.2999999999999999E-3</v>
          </cell>
        </row>
        <row r="30">
          <cell r="B30">
            <v>1</v>
          </cell>
          <cell r="C30">
            <v>1.2999999999999999E-3</v>
          </cell>
        </row>
        <row r="31">
          <cell r="B31">
            <v>1</v>
          </cell>
          <cell r="C31">
            <v>1.2999999999999999E-3</v>
          </cell>
        </row>
        <row r="32">
          <cell r="B32">
            <v>1</v>
          </cell>
          <cell r="C32">
            <v>1.2999999999999999E-3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2"/>
  <sheetViews>
    <sheetView showGridLines="0" tabSelected="1" zoomScale="115" zoomScaleNormal="115" workbookViewId="0">
      <pane ySplit="10" topLeftCell="A11" activePane="bottomLeft" state="frozen"/>
      <selection pane="bottomLeft" activeCell="K16" sqref="K16"/>
    </sheetView>
  </sheetViews>
  <sheetFormatPr defaultRowHeight="12.75" x14ac:dyDescent="0.2"/>
  <cols>
    <col min="1" max="1" width="48.85546875" style="3" customWidth="1"/>
    <col min="2" max="2" width="6.140625" style="13" bestFit="1" customWidth="1"/>
    <col min="3" max="3" width="7.85546875" style="13" bestFit="1" customWidth="1"/>
    <col min="4" max="4" width="6.28515625" style="3" bestFit="1" customWidth="1"/>
    <col min="5" max="5" width="8" style="3" bestFit="1" customWidth="1"/>
    <col min="6" max="6" width="7" style="3" bestFit="1" customWidth="1"/>
    <col min="7" max="7" width="8.7109375" style="3" bestFit="1" customWidth="1"/>
    <col min="8" max="8" width="6.42578125" style="3" bestFit="1" customWidth="1"/>
    <col min="9" max="9" width="8.140625" style="3" bestFit="1" customWidth="1"/>
    <col min="10" max="10" width="6.7109375" style="13" bestFit="1" customWidth="1"/>
    <col min="11" max="11" width="8.42578125" style="3" bestFit="1" customWidth="1"/>
    <col min="12" max="12" width="6.28515625" style="3" bestFit="1" customWidth="1"/>
    <col min="13" max="13" width="8" style="3" bestFit="1" customWidth="1"/>
    <col min="14" max="14" width="5.7109375" style="3" bestFit="1" customWidth="1"/>
    <col min="15" max="15" width="7.7109375" style="3" bestFit="1" customWidth="1"/>
    <col min="16" max="16" width="6.5703125" style="3" bestFit="1" customWidth="1"/>
    <col min="17" max="17" width="8.28515625" style="3" bestFit="1" customWidth="1"/>
    <col min="18" max="18" width="6.28515625" style="3" bestFit="1" customWidth="1"/>
    <col min="19" max="19" width="8" style="3" bestFit="1" customWidth="1"/>
    <col min="20" max="20" width="6.5703125" style="3" bestFit="1" customWidth="1"/>
    <col min="21" max="21" width="8.28515625" style="3" bestFit="1" customWidth="1"/>
    <col min="22" max="22" width="6.7109375" style="3" bestFit="1" customWidth="1"/>
    <col min="23" max="23" width="8.42578125" style="3" bestFit="1" customWidth="1"/>
    <col min="24" max="24" width="9.140625" style="3"/>
    <col min="25" max="25" width="9.140625" style="3" customWidth="1"/>
    <col min="26" max="16384" width="9.140625" style="3"/>
  </cols>
  <sheetData>
    <row r="1" spans="1:25" x14ac:dyDescent="0.2">
      <c r="A1" s="1"/>
      <c r="B1" s="2"/>
      <c r="C1" s="2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46"/>
      <c r="Q1" s="46"/>
      <c r="R1" s="1"/>
      <c r="S1" s="1"/>
      <c r="T1" s="1"/>
      <c r="U1" s="1"/>
      <c r="V1" s="1"/>
      <c r="W1" s="1"/>
      <c r="X1" s="1"/>
      <c r="Y1" s="1"/>
    </row>
    <row r="2" spans="1:25" x14ac:dyDescent="0.2">
      <c r="A2" s="1"/>
      <c r="B2" s="2"/>
      <c r="C2" s="2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46"/>
      <c r="Q2" s="46"/>
      <c r="R2" s="1"/>
      <c r="S2" s="1"/>
      <c r="T2" s="1"/>
      <c r="U2" s="1"/>
      <c r="V2" s="1"/>
      <c r="W2" s="1"/>
      <c r="X2" s="1"/>
      <c r="Y2" s="1"/>
    </row>
    <row r="3" spans="1:25" x14ac:dyDescent="0.2">
      <c r="A3" s="1"/>
      <c r="B3" s="2"/>
      <c r="C3" s="2"/>
      <c r="D3" s="1"/>
      <c r="E3" s="1"/>
      <c r="F3" s="1"/>
      <c r="G3" s="1"/>
      <c r="H3" s="1"/>
      <c r="I3" s="1"/>
      <c r="J3" s="2"/>
      <c r="K3" s="1"/>
      <c r="L3" s="1"/>
      <c r="M3" s="1"/>
      <c r="N3" s="1"/>
      <c r="O3" s="1"/>
      <c r="P3" s="46"/>
      <c r="Q3" s="46"/>
      <c r="R3" s="1"/>
      <c r="S3" s="1"/>
      <c r="T3" s="1"/>
      <c r="U3" s="1"/>
      <c r="V3" s="1"/>
      <c r="W3" s="1"/>
      <c r="X3" s="1"/>
      <c r="Y3" s="1"/>
    </row>
    <row r="4" spans="1:25" x14ac:dyDescent="0.2">
      <c r="A4" s="1"/>
      <c r="B4" s="2"/>
      <c r="C4" s="2"/>
      <c r="D4" s="1"/>
      <c r="E4" s="1"/>
      <c r="F4" s="1"/>
      <c r="G4" s="1"/>
      <c r="H4" s="1"/>
      <c r="I4" s="1"/>
      <c r="J4" s="2"/>
      <c r="K4" s="1"/>
      <c r="L4" s="1"/>
      <c r="M4" s="1"/>
      <c r="N4" s="1"/>
      <c r="O4" s="1"/>
      <c r="P4" s="46"/>
      <c r="Q4" s="46"/>
      <c r="R4" s="1"/>
      <c r="S4" s="1"/>
      <c r="T4" s="1"/>
      <c r="U4" s="1"/>
      <c r="V4" s="1"/>
      <c r="W4" s="1"/>
      <c r="X4" s="1"/>
      <c r="Y4" s="1"/>
    </row>
    <row r="5" spans="1:25" x14ac:dyDescent="0.2">
      <c r="A5" s="1"/>
      <c r="B5" s="2"/>
      <c r="C5" s="2"/>
      <c r="D5" s="1"/>
      <c r="E5" s="1"/>
      <c r="F5" s="1"/>
      <c r="G5" s="1"/>
      <c r="H5" s="1"/>
      <c r="I5" s="1"/>
      <c r="J5" s="2"/>
      <c r="K5" s="1"/>
      <c r="L5" s="1"/>
      <c r="M5" s="1"/>
      <c r="N5" s="1"/>
      <c r="O5" s="1"/>
      <c r="P5" s="46"/>
      <c r="Q5" s="46"/>
      <c r="R5" s="1"/>
      <c r="S5" s="1"/>
      <c r="T5" s="1"/>
      <c r="U5" s="1"/>
      <c r="V5" s="1"/>
      <c r="W5" s="1"/>
      <c r="X5" s="1"/>
      <c r="Y5" s="1"/>
    </row>
    <row r="6" spans="1:25" x14ac:dyDescent="0.2">
      <c r="A6" s="4" t="s">
        <v>21</v>
      </c>
      <c r="B6" s="2"/>
      <c r="C6" s="2"/>
      <c r="D6" s="1"/>
      <c r="E6" s="1"/>
      <c r="F6" s="1"/>
      <c r="G6" s="1"/>
      <c r="H6" s="1"/>
      <c r="I6" s="1"/>
      <c r="J6" s="2"/>
      <c r="K6" s="1"/>
      <c r="L6" s="1"/>
      <c r="M6" s="1"/>
      <c r="N6" s="1"/>
      <c r="O6" s="1"/>
      <c r="P6" s="46"/>
      <c r="Q6" s="46"/>
      <c r="R6" s="1"/>
      <c r="S6" s="1"/>
      <c r="T6" s="1"/>
      <c r="U6" s="1"/>
      <c r="V6" s="1"/>
      <c r="W6" s="1"/>
      <c r="X6" s="1"/>
      <c r="Y6" s="1"/>
    </row>
    <row r="7" spans="1:25" x14ac:dyDescent="0.2">
      <c r="A7" s="5" t="s">
        <v>22</v>
      </c>
      <c r="B7" s="2"/>
      <c r="C7" s="2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46"/>
      <c r="Q7" s="46"/>
      <c r="R7" s="1"/>
      <c r="S7" s="1"/>
      <c r="T7" s="1"/>
      <c r="U7" s="1"/>
      <c r="V7" s="1"/>
      <c r="W7" s="1"/>
      <c r="X7" s="1"/>
      <c r="Y7" s="1"/>
    </row>
    <row r="8" spans="1:25" x14ac:dyDescent="0.2">
      <c r="A8" s="1"/>
      <c r="B8" s="2"/>
      <c r="C8" s="2"/>
      <c r="D8" s="1"/>
      <c r="E8" s="1"/>
      <c r="F8" s="1"/>
      <c r="G8" s="1"/>
      <c r="H8" s="1"/>
      <c r="I8" s="1"/>
      <c r="J8" s="2"/>
      <c r="K8" s="1"/>
      <c r="L8" s="1"/>
      <c r="M8" s="1"/>
      <c r="N8" s="1"/>
      <c r="O8" s="1"/>
      <c r="P8" s="46"/>
      <c r="Q8" s="46"/>
      <c r="R8" s="1"/>
      <c r="S8" s="1"/>
      <c r="T8" s="1"/>
      <c r="U8" s="1"/>
      <c r="V8" s="1"/>
      <c r="W8" s="1"/>
      <c r="X8" s="1"/>
      <c r="Y8" s="1"/>
    </row>
    <row r="9" spans="1:25" x14ac:dyDescent="0.2">
      <c r="A9" s="1"/>
      <c r="B9" s="2"/>
      <c r="C9" s="2"/>
      <c r="D9" s="1"/>
      <c r="E9" s="1"/>
      <c r="F9" s="1"/>
      <c r="G9" s="1"/>
      <c r="H9" s="1"/>
      <c r="I9" s="1"/>
      <c r="J9" s="2"/>
      <c r="K9" s="1"/>
      <c r="L9" s="1"/>
      <c r="M9" s="1"/>
      <c r="N9" s="1"/>
      <c r="O9" s="1"/>
      <c r="P9" s="46"/>
      <c r="Q9" s="46"/>
      <c r="R9" s="1"/>
      <c r="S9" s="1"/>
      <c r="T9" s="1"/>
      <c r="U9" s="1"/>
      <c r="V9" s="1"/>
      <c r="W9" s="1"/>
      <c r="X9" s="1"/>
      <c r="Y9" s="1"/>
    </row>
    <row r="10" spans="1:25" x14ac:dyDescent="0.2">
      <c r="A10" s="6" t="s">
        <v>0</v>
      </c>
      <c r="B10" s="7">
        <v>80721</v>
      </c>
      <c r="C10" s="7">
        <v>80721</v>
      </c>
      <c r="D10" s="8">
        <v>80752</v>
      </c>
      <c r="E10" s="8" t="s">
        <v>30</v>
      </c>
      <c r="F10" s="8">
        <v>80780</v>
      </c>
      <c r="G10" s="8" t="s">
        <v>31</v>
      </c>
      <c r="H10" s="8">
        <v>80811</v>
      </c>
      <c r="I10" s="8" t="s">
        <v>32</v>
      </c>
      <c r="J10" s="7">
        <v>80841</v>
      </c>
      <c r="K10" s="8" t="s">
        <v>33</v>
      </c>
      <c r="L10" s="7">
        <v>80872</v>
      </c>
      <c r="M10" s="8" t="s">
        <v>34</v>
      </c>
      <c r="N10" s="7">
        <v>80902</v>
      </c>
      <c r="O10" s="7" t="s">
        <v>35</v>
      </c>
      <c r="P10" s="7">
        <v>80933</v>
      </c>
      <c r="Q10" s="7" t="s">
        <v>36</v>
      </c>
      <c r="R10" s="7">
        <v>80964</v>
      </c>
      <c r="S10" s="7" t="s">
        <v>37</v>
      </c>
      <c r="T10" s="7">
        <v>80994</v>
      </c>
      <c r="U10" s="7" t="s">
        <v>38</v>
      </c>
      <c r="V10" s="7">
        <v>81025</v>
      </c>
      <c r="W10" s="7" t="s">
        <v>39</v>
      </c>
      <c r="X10" s="7">
        <v>81055</v>
      </c>
      <c r="Y10" s="7" t="s">
        <v>40</v>
      </c>
    </row>
    <row r="11" spans="1:25" x14ac:dyDescent="0.2">
      <c r="A11" s="9" t="s">
        <v>1</v>
      </c>
      <c r="B11" s="31">
        <v>144</v>
      </c>
      <c r="C11" s="32">
        <v>0.1444</v>
      </c>
      <c r="D11" s="20">
        <v>49</v>
      </c>
      <c r="E11" s="30">
        <v>5.4100000000000002E-2</v>
      </c>
      <c r="F11" s="20">
        <v>37</v>
      </c>
      <c r="G11" s="30">
        <v>4.58E-2</v>
      </c>
      <c r="H11" s="31">
        <v>26</v>
      </c>
      <c r="I11" s="32">
        <v>3.9E-2</v>
      </c>
      <c r="J11" s="31">
        <v>23</v>
      </c>
      <c r="K11" s="32">
        <v>3.8300000000000001E-2</v>
      </c>
      <c r="L11" s="31">
        <v>36</v>
      </c>
      <c r="M11" s="32">
        <v>5.0500000000000003E-2</v>
      </c>
      <c r="N11" s="20"/>
      <c r="O11" s="30"/>
      <c r="P11" s="31">
        <v>42</v>
      </c>
      <c r="Q11" s="44">
        <v>6.8000000000000005E-2</v>
      </c>
      <c r="R11" s="39">
        <v>40</v>
      </c>
      <c r="S11" s="40">
        <v>5.3900000000000003E-2</v>
      </c>
      <c r="T11" s="21">
        <v>36</v>
      </c>
      <c r="U11" s="23">
        <v>4.5499999999999999E-2</v>
      </c>
      <c r="V11" s="31">
        <v>27</v>
      </c>
      <c r="W11" s="32">
        <v>4.4600000000000001E-2</v>
      </c>
      <c r="X11" s="47">
        <v>37</v>
      </c>
      <c r="Y11" s="48">
        <v>6.0299999999999999E-2</v>
      </c>
    </row>
    <row r="12" spans="1:25" x14ac:dyDescent="0.2">
      <c r="A12" s="9" t="s">
        <v>10</v>
      </c>
      <c r="B12" s="31">
        <v>111</v>
      </c>
      <c r="C12" s="32">
        <v>0.1113</v>
      </c>
      <c r="D12" s="20">
        <v>113</v>
      </c>
      <c r="E12" s="30">
        <v>0.12470000000000001</v>
      </c>
      <c r="F12" s="20">
        <v>91</v>
      </c>
      <c r="G12" s="30">
        <v>0.1128</v>
      </c>
      <c r="H12" s="31">
        <v>122</v>
      </c>
      <c r="I12" s="32">
        <v>0.18290000000000001</v>
      </c>
      <c r="J12" s="31">
        <v>126</v>
      </c>
      <c r="K12" s="32">
        <v>0.2097</v>
      </c>
      <c r="L12" s="31">
        <v>124</v>
      </c>
      <c r="M12" s="32">
        <v>0.1739</v>
      </c>
      <c r="N12" s="20"/>
      <c r="O12" s="30"/>
      <c r="P12" s="31">
        <v>100</v>
      </c>
      <c r="Q12" s="44">
        <v>0.1618</v>
      </c>
      <c r="R12" s="39">
        <v>129</v>
      </c>
      <c r="S12" s="40">
        <v>0.1739</v>
      </c>
      <c r="T12" s="21">
        <v>156</v>
      </c>
      <c r="U12" s="23">
        <v>0.19700000000000001</v>
      </c>
      <c r="V12" s="31">
        <v>121</v>
      </c>
      <c r="W12" s="36">
        <v>0.2</v>
      </c>
      <c r="X12" s="47">
        <v>96</v>
      </c>
      <c r="Y12" s="48">
        <v>0.15640000000000001</v>
      </c>
    </row>
    <row r="13" spans="1:25" x14ac:dyDescent="0.2">
      <c r="A13" s="9" t="s">
        <v>11</v>
      </c>
      <c r="B13" s="31">
        <v>38</v>
      </c>
      <c r="C13" s="32">
        <v>3.8100000000000002E-2</v>
      </c>
      <c r="D13" s="20">
        <v>34</v>
      </c>
      <c r="E13" s="30">
        <v>3.7499999999999999E-2</v>
      </c>
      <c r="F13" s="20">
        <v>26</v>
      </c>
      <c r="G13" s="30">
        <v>3.2199999999999999E-2</v>
      </c>
      <c r="H13" s="31">
        <v>40</v>
      </c>
      <c r="I13" s="36">
        <v>0.06</v>
      </c>
      <c r="J13" s="31">
        <v>36</v>
      </c>
      <c r="K13" s="32">
        <v>5.9900000000000002E-2</v>
      </c>
      <c r="L13" s="31">
        <v>47</v>
      </c>
      <c r="M13" s="32">
        <v>6.59E-2</v>
      </c>
      <c r="N13" s="20"/>
      <c r="O13" s="30"/>
      <c r="P13" s="31">
        <v>21</v>
      </c>
      <c r="Q13" s="44">
        <v>3.4000000000000002E-2</v>
      </c>
      <c r="R13" s="39">
        <v>36</v>
      </c>
      <c r="S13" s="40">
        <v>4.8500000000000001E-2</v>
      </c>
      <c r="T13" s="21">
        <v>22</v>
      </c>
      <c r="U13" s="23">
        <v>2.7799999999999998E-2</v>
      </c>
      <c r="V13" s="31">
        <v>31</v>
      </c>
      <c r="W13" s="32">
        <v>5.1200000000000002E-2</v>
      </c>
      <c r="X13" s="47">
        <v>29</v>
      </c>
      <c r="Y13" s="48">
        <v>4.7199999999999999E-2</v>
      </c>
    </row>
    <row r="14" spans="1:25" x14ac:dyDescent="0.2">
      <c r="A14" s="9" t="s">
        <v>12</v>
      </c>
      <c r="B14" s="31">
        <v>16</v>
      </c>
      <c r="C14" s="32">
        <v>1.6E-2</v>
      </c>
      <c r="D14" s="20">
        <v>10</v>
      </c>
      <c r="E14" s="30">
        <v>1.0999999999999999E-2</v>
      </c>
      <c r="F14" s="20">
        <v>18</v>
      </c>
      <c r="G14" s="30">
        <v>2.23E-2</v>
      </c>
      <c r="H14" s="31">
        <v>13</v>
      </c>
      <c r="I14" s="32">
        <v>1.95E-2</v>
      </c>
      <c r="J14" s="31">
        <v>16</v>
      </c>
      <c r="K14" s="32">
        <v>2.6599999999999999E-2</v>
      </c>
      <c r="L14" s="31">
        <v>23</v>
      </c>
      <c r="M14" s="32">
        <v>3.2300000000000002E-2</v>
      </c>
      <c r="N14" s="20"/>
      <c r="O14" s="30"/>
      <c r="P14" s="31">
        <v>15</v>
      </c>
      <c r="Q14" s="44">
        <v>2.4299999999999999E-2</v>
      </c>
      <c r="R14" s="39">
        <v>29</v>
      </c>
      <c r="S14" s="40">
        <v>3.9100000000000003E-2</v>
      </c>
      <c r="T14" s="21">
        <v>14</v>
      </c>
      <c r="U14" s="23">
        <v>1.77E-2</v>
      </c>
      <c r="V14" s="31">
        <v>11</v>
      </c>
      <c r="W14" s="32">
        <v>1.8200000000000001E-2</v>
      </c>
      <c r="X14" s="47">
        <v>11</v>
      </c>
      <c r="Y14" s="48">
        <v>1.7899999999999999E-2</v>
      </c>
    </row>
    <row r="15" spans="1:25" x14ac:dyDescent="0.2">
      <c r="A15" s="9" t="s">
        <v>2</v>
      </c>
      <c r="B15" s="31">
        <v>89</v>
      </c>
      <c r="C15" s="32">
        <v>8.9300000000000004E-2</v>
      </c>
      <c r="D15" s="20">
        <v>107</v>
      </c>
      <c r="E15" s="30">
        <v>0.1181</v>
      </c>
      <c r="F15" s="20">
        <v>99</v>
      </c>
      <c r="G15" s="30">
        <v>0.1227</v>
      </c>
      <c r="H15" s="31">
        <v>68</v>
      </c>
      <c r="I15" s="32">
        <v>0.1019</v>
      </c>
      <c r="J15" s="31">
        <v>52</v>
      </c>
      <c r="K15" s="32">
        <v>8.6499999999999994E-2</v>
      </c>
      <c r="L15" s="31">
        <v>51</v>
      </c>
      <c r="M15" s="32">
        <v>7.1499999999999994E-2</v>
      </c>
      <c r="N15" s="20">
        <v>64</v>
      </c>
      <c r="O15" s="32">
        <v>0.1963</v>
      </c>
      <c r="P15" s="31">
        <v>52</v>
      </c>
      <c r="Q15" s="44">
        <v>8.4099999999999994E-2</v>
      </c>
      <c r="R15" s="39">
        <v>60</v>
      </c>
      <c r="S15" s="40">
        <v>8.09E-2</v>
      </c>
      <c r="T15" s="21">
        <v>76</v>
      </c>
      <c r="U15" s="23">
        <v>9.6000000000000002E-2</v>
      </c>
      <c r="V15" s="31">
        <v>73</v>
      </c>
      <c r="W15" s="32">
        <v>0.1207</v>
      </c>
      <c r="X15" s="47">
        <v>59</v>
      </c>
      <c r="Y15" s="48">
        <v>9.6100000000000005E-2</v>
      </c>
    </row>
    <row r="16" spans="1:25" x14ac:dyDescent="0.2">
      <c r="A16" s="27" t="s">
        <v>17</v>
      </c>
      <c r="B16" s="31">
        <v>97</v>
      </c>
      <c r="C16" s="32">
        <v>9.7299999999999998E-2</v>
      </c>
      <c r="D16" s="20">
        <v>108</v>
      </c>
      <c r="E16" s="30">
        <v>0.1192</v>
      </c>
      <c r="F16" s="20">
        <v>85</v>
      </c>
      <c r="G16" s="30">
        <v>0.1053</v>
      </c>
      <c r="H16" s="31">
        <v>62</v>
      </c>
      <c r="I16" s="32">
        <v>9.2999999999999999E-2</v>
      </c>
      <c r="J16" s="31">
        <v>61</v>
      </c>
      <c r="K16" s="32">
        <v>0.10150000000000001</v>
      </c>
      <c r="L16" s="31">
        <v>82</v>
      </c>
      <c r="M16" s="32">
        <v>0.115</v>
      </c>
      <c r="N16" s="20"/>
      <c r="O16" s="30"/>
      <c r="P16" s="31">
        <v>83</v>
      </c>
      <c r="Q16" s="44">
        <v>0.1343</v>
      </c>
      <c r="R16" s="39">
        <v>101</v>
      </c>
      <c r="S16" s="40">
        <v>0.1361</v>
      </c>
      <c r="T16" s="21">
        <v>98</v>
      </c>
      <c r="U16" s="23">
        <v>0.1237</v>
      </c>
      <c r="V16" s="31">
        <v>71</v>
      </c>
      <c r="W16" s="32">
        <v>0.1174</v>
      </c>
      <c r="X16" s="47">
        <v>87</v>
      </c>
      <c r="Y16" s="48">
        <v>0.14169999999999999</v>
      </c>
    </row>
    <row r="17" spans="1:26" x14ac:dyDescent="0.2">
      <c r="A17" s="9" t="s">
        <v>3</v>
      </c>
      <c r="B17" s="31">
        <v>11</v>
      </c>
      <c r="C17" s="32">
        <v>1.0999999999999999E-2</v>
      </c>
      <c r="D17" s="20">
        <v>13</v>
      </c>
      <c r="E17" s="30">
        <v>1.43E-2</v>
      </c>
      <c r="F17" s="20">
        <v>12</v>
      </c>
      <c r="G17" s="30">
        <v>1.49E-2</v>
      </c>
      <c r="H17" s="31">
        <v>19</v>
      </c>
      <c r="I17" s="32">
        <v>2.8500000000000001E-2</v>
      </c>
      <c r="J17" s="31">
        <v>10</v>
      </c>
      <c r="K17" s="32">
        <v>1.66E-2</v>
      </c>
      <c r="L17" s="20"/>
      <c r="M17" s="30"/>
      <c r="N17" s="20"/>
      <c r="O17" s="30"/>
      <c r="P17" s="31">
        <v>16</v>
      </c>
      <c r="Q17" s="44">
        <v>2.5899999999999999E-2</v>
      </c>
      <c r="R17" s="39">
        <v>23</v>
      </c>
      <c r="S17" s="40">
        <v>3.1E-2</v>
      </c>
      <c r="T17" s="21">
        <v>13</v>
      </c>
      <c r="U17" s="23">
        <v>1.6400000000000001E-2</v>
      </c>
      <c r="V17" s="20"/>
      <c r="W17" s="30"/>
      <c r="X17" s="47">
        <v>8</v>
      </c>
      <c r="Y17" s="48">
        <v>1.2999999999999999E-2</v>
      </c>
    </row>
    <row r="18" spans="1:26" x14ac:dyDescent="0.2">
      <c r="A18" s="9" t="s">
        <v>4</v>
      </c>
      <c r="B18" s="37"/>
      <c r="C18" s="38"/>
      <c r="D18" s="20">
        <v>14</v>
      </c>
      <c r="E18" s="30">
        <v>1.55E-2</v>
      </c>
      <c r="F18" s="20"/>
      <c r="G18" s="30"/>
      <c r="H18" s="31">
        <v>7</v>
      </c>
      <c r="I18" s="32">
        <v>1.0500000000000001E-2</v>
      </c>
      <c r="J18" s="31">
        <v>11</v>
      </c>
      <c r="K18" s="32">
        <v>1.83E-2</v>
      </c>
      <c r="L18" s="20"/>
      <c r="M18" s="30"/>
      <c r="N18" s="20">
        <v>5</v>
      </c>
      <c r="O18" s="30">
        <v>1.5299999999999999E-2</v>
      </c>
      <c r="P18" s="31">
        <v>7</v>
      </c>
      <c r="Q18" s="44">
        <v>1.1299999999999999E-2</v>
      </c>
      <c r="R18" s="20"/>
      <c r="S18" s="43"/>
      <c r="T18" s="21">
        <v>10</v>
      </c>
      <c r="U18" s="23">
        <v>1.26E-2</v>
      </c>
      <c r="V18" s="20"/>
      <c r="W18" s="30"/>
      <c r="X18" s="49"/>
      <c r="Y18" s="50"/>
    </row>
    <row r="19" spans="1:26" x14ac:dyDescent="0.2">
      <c r="A19" s="9" t="s">
        <v>5</v>
      </c>
      <c r="B19" s="31">
        <v>30</v>
      </c>
      <c r="C19" s="32">
        <v>3.0099999999999998E-2</v>
      </c>
      <c r="D19" s="20">
        <v>41</v>
      </c>
      <c r="E19" s="30">
        <v>4.53E-2</v>
      </c>
      <c r="F19" s="20">
        <v>38</v>
      </c>
      <c r="G19" s="30">
        <v>4.7100000000000003E-2</v>
      </c>
      <c r="H19" s="31">
        <v>38</v>
      </c>
      <c r="I19" s="32">
        <v>5.7000000000000002E-2</v>
      </c>
      <c r="J19" s="31">
        <v>23</v>
      </c>
      <c r="K19" s="32">
        <v>3.8300000000000001E-2</v>
      </c>
      <c r="L19" s="31">
        <v>18</v>
      </c>
      <c r="M19" s="32">
        <v>2.52E-2</v>
      </c>
      <c r="N19" s="20"/>
      <c r="O19" s="30"/>
      <c r="P19" s="31">
        <v>17</v>
      </c>
      <c r="Q19" s="44">
        <v>2.75E-2</v>
      </c>
      <c r="R19" s="39">
        <v>18</v>
      </c>
      <c r="S19" s="40">
        <v>2.4299999999999999E-2</v>
      </c>
      <c r="T19" s="21">
        <v>17</v>
      </c>
      <c r="U19" s="23">
        <v>2.1499999999999998E-2</v>
      </c>
      <c r="V19" s="31">
        <v>9</v>
      </c>
      <c r="W19" s="32">
        <v>1.49E-2</v>
      </c>
      <c r="X19" s="47">
        <v>13</v>
      </c>
      <c r="Y19" s="48">
        <v>2.12E-2</v>
      </c>
    </row>
    <row r="20" spans="1:26" x14ac:dyDescent="0.2">
      <c r="A20" s="9" t="s">
        <v>6</v>
      </c>
      <c r="B20" s="31">
        <v>15</v>
      </c>
      <c r="C20" s="32">
        <v>1.4999999999999999E-2</v>
      </c>
      <c r="D20" s="20">
        <v>12</v>
      </c>
      <c r="E20" s="30">
        <v>1.32E-2</v>
      </c>
      <c r="F20" s="20">
        <v>17</v>
      </c>
      <c r="G20" s="30">
        <v>2.1100000000000001E-2</v>
      </c>
      <c r="H20" s="31">
        <v>14</v>
      </c>
      <c r="I20" s="32">
        <v>2.1000000000000001E-2</v>
      </c>
      <c r="J20" s="31">
        <v>15</v>
      </c>
      <c r="K20" s="32">
        <v>2.5000000000000001E-2</v>
      </c>
      <c r="L20" s="31">
        <v>18</v>
      </c>
      <c r="M20" s="32">
        <v>2.52E-2</v>
      </c>
      <c r="N20" s="20"/>
      <c r="O20" s="30"/>
      <c r="P20" s="31">
        <v>15</v>
      </c>
      <c r="Q20" s="44">
        <v>2.4299999999999999E-2</v>
      </c>
      <c r="R20" s="39">
        <v>13</v>
      </c>
      <c r="S20" s="40">
        <v>1.7500000000000002E-2</v>
      </c>
      <c r="T20" s="21">
        <v>24</v>
      </c>
      <c r="U20" s="23">
        <v>3.0300000000000001E-2</v>
      </c>
      <c r="V20" s="31">
        <v>10</v>
      </c>
      <c r="W20" s="32">
        <v>1.6500000000000001E-2</v>
      </c>
      <c r="X20" s="47">
        <v>10</v>
      </c>
      <c r="Y20" s="48">
        <v>1.6299999999999999E-2</v>
      </c>
    </row>
    <row r="21" spans="1:26" x14ac:dyDescent="0.2">
      <c r="A21" s="9" t="s">
        <v>13</v>
      </c>
      <c r="B21" s="31">
        <v>12</v>
      </c>
      <c r="C21" s="32">
        <v>1.2E-2</v>
      </c>
      <c r="D21" s="20">
        <v>13</v>
      </c>
      <c r="E21" s="30">
        <v>1.43E-2</v>
      </c>
      <c r="F21" s="20"/>
      <c r="G21" s="30"/>
      <c r="H21" s="31">
        <v>9</v>
      </c>
      <c r="I21" s="32">
        <v>1.35E-2</v>
      </c>
      <c r="J21" s="31">
        <v>7</v>
      </c>
      <c r="K21" s="32">
        <v>1.1599999999999999E-2</v>
      </c>
      <c r="L21" s="31">
        <v>11</v>
      </c>
      <c r="M21" s="32">
        <v>1.54E-2</v>
      </c>
      <c r="N21" s="20"/>
      <c r="O21" s="30"/>
      <c r="P21" s="31">
        <v>7</v>
      </c>
      <c r="Q21" s="44">
        <v>1.1299999999999999E-2</v>
      </c>
      <c r="R21" s="39">
        <v>12</v>
      </c>
      <c r="S21" s="40">
        <v>1.6199999999999999E-2</v>
      </c>
      <c r="T21" s="21">
        <v>15</v>
      </c>
      <c r="U21" s="23">
        <v>1.89E-2</v>
      </c>
      <c r="V21" s="31">
        <v>13</v>
      </c>
      <c r="W21" s="32">
        <v>2.1499999999999998E-2</v>
      </c>
      <c r="X21" s="47">
        <v>15</v>
      </c>
      <c r="Y21" s="48">
        <v>2.4400000000000002E-2</v>
      </c>
    </row>
    <row r="22" spans="1:26" x14ac:dyDescent="0.2">
      <c r="A22" s="9" t="s">
        <v>14</v>
      </c>
      <c r="B22" s="37"/>
      <c r="C22" s="38"/>
      <c r="D22" s="20"/>
      <c r="E22" s="30"/>
      <c r="F22" s="20"/>
      <c r="G22" s="30"/>
      <c r="H22" s="31">
        <v>7</v>
      </c>
      <c r="I22" s="32">
        <v>1.0500000000000001E-2</v>
      </c>
      <c r="J22" s="20"/>
      <c r="K22" s="29"/>
      <c r="L22" s="20"/>
      <c r="M22" s="30"/>
      <c r="N22" s="20"/>
      <c r="O22" s="30"/>
      <c r="P22" s="20"/>
      <c r="Q22" s="26"/>
      <c r="R22" s="20"/>
      <c r="S22" s="43"/>
      <c r="T22" s="21"/>
      <c r="U22" s="23"/>
      <c r="V22" s="20"/>
      <c r="W22" s="30"/>
      <c r="X22" s="49"/>
      <c r="Y22" s="50"/>
    </row>
    <row r="23" spans="1:26" x14ac:dyDescent="0.2">
      <c r="A23" s="9" t="s">
        <v>15</v>
      </c>
      <c r="B23" s="37"/>
      <c r="C23" s="38"/>
      <c r="D23" s="20"/>
      <c r="E23" s="30"/>
      <c r="F23" s="20"/>
      <c r="G23" s="30"/>
      <c r="H23" s="20"/>
      <c r="I23" s="30"/>
      <c r="J23" s="20"/>
      <c r="K23" s="29"/>
      <c r="L23" s="20"/>
      <c r="M23" s="20"/>
      <c r="N23" s="20"/>
      <c r="O23" s="30"/>
      <c r="P23" s="20"/>
      <c r="Q23" s="26"/>
      <c r="R23" s="20"/>
      <c r="S23" s="43"/>
      <c r="T23" s="21"/>
      <c r="U23" s="23"/>
      <c r="V23" s="20"/>
      <c r="W23" s="30"/>
      <c r="X23" s="49"/>
      <c r="Y23" s="50"/>
    </row>
    <row r="24" spans="1:26" x14ac:dyDescent="0.2">
      <c r="A24" s="9" t="s">
        <v>16</v>
      </c>
      <c r="B24" s="31">
        <v>11</v>
      </c>
      <c r="C24" s="32">
        <v>1.0999999999999999E-2</v>
      </c>
      <c r="D24" s="20"/>
      <c r="E24" s="30"/>
      <c r="F24" s="20"/>
      <c r="G24" s="30"/>
      <c r="H24" s="31">
        <v>8</v>
      </c>
      <c r="I24" s="32">
        <v>1.2E-2</v>
      </c>
      <c r="J24" s="20"/>
      <c r="K24" s="30"/>
      <c r="L24" s="20"/>
      <c r="M24" s="30"/>
      <c r="N24" s="20">
        <v>6</v>
      </c>
      <c r="O24" s="30">
        <v>1.84E-2</v>
      </c>
      <c r="P24" s="24"/>
      <c r="Q24" s="25"/>
      <c r="R24" s="31">
        <v>11</v>
      </c>
      <c r="S24" s="32">
        <v>1.4800000000000001E-2</v>
      </c>
      <c r="T24" s="21"/>
      <c r="U24" s="23"/>
      <c r="V24" s="31">
        <v>8</v>
      </c>
      <c r="W24" s="32">
        <v>1.32E-2</v>
      </c>
      <c r="X24" s="49"/>
      <c r="Y24" s="50"/>
    </row>
    <row r="25" spans="1:26" x14ac:dyDescent="0.2">
      <c r="A25" s="9" t="s">
        <v>7</v>
      </c>
      <c r="B25" s="37"/>
      <c r="C25" s="38"/>
      <c r="D25" s="20"/>
      <c r="E25" s="30"/>
      <c r="F25" s="20"/>
      <c r="G25" s="30"/>
      <c r="H25" s="20"/>
      <c r="I25" s="30"/>
      <c r="J25" s="31">
        <v>11</v>
      </c>
      <c r="K25" s="32">
        <v>1.83E-2</v>
      </c>
      <c r="L25" s="31">
        <v>10</v>
      </c>
      <c r="M25" s="32">
        <v>1.4E-2</v>
      </c>
      <c r="N25" s="20"/>
      <c r="O25" s="30"/>
      <c r="P25" s="20"/>
      <c r="Q25" s="26"/>
      <c r="R25" s="20"/>
      <c r="S25" s="43"/>
      <c r="T25" s="21">
        <v>10</v>
      </c>
      <c r="U25" s="23">
        <v>1.26E-2</v>
      </c>
      <c r="V25" s="31">
        <v>14</v>
      </c>
      <c r="W25" s="32">
        <v>2.3099999999999999E-2</v>
      </c>
      <c r="X25" s="47">
        <v>8</v>
      </c>
      <c r="Y25" s="48">
        <v>1.2999999999999999E-2</v>
      </c>
    </row>
    <row r="26" spans="1:26" x14ac:dyDescent="0.2">
      <c r="A26" s="9" t="s">
        <v>18</v>
      </c>
      <c r="B26" s="37"/>
      <c r="C26" s="38"/>
      <c r="D26" s="20"/>
      <c r="E26" s="30"/>
      <c r="F26" s="20"/>
      <c r="G26" s="30"/>
      <c r="H26" s="20"/>
      <c r="I26" s="30"/>
      <c r="J26" s="20"/>
      <c r="K26" s="29"/>
      <c r="L26" s="31">
        <v>9</v>
      </c>
      <c r="M26" s="32">
        <v>1.26E-2</v>
      </c>
      <c r="N26" s="20"/>
      <c r="O26" s="30"/>
      <c r="P26" s="20"/>
      <c r="Q26" s="26"/>
      <c r="R26" s="20"/>
      <c r="S26" s="20"/>
      <c r="T26" s="21"/>
      <c r="U26" s="23"/>
      <c r="V26" s="20"/>
      <c r="W26" s="30"/>
      <c r="X26" s="49"/>
      <c r="Y26" s="50"/>
      <c r="Z26" s="16"/>
    </row>
    <row r="27" spans="1:26" x14ac:dyDescent="0.2">
      <c r="A27" s="9" t="s">
        <v>19</v>
      </c>
      <c r="B27" s="37"/>
      <c r="C27" s="38"/>
      <c r="D27" s="20">
        <v>12</v>
      </c>
      <c r="E27" s="30">
        <v>1.32E-2</v>
      </c>
      <c r="F27" s="20"/>
      <c r="G27" s="30"/>
      <c r="H27" s="20"/>
      <c r="I27" s="30"/>
      <c r="J27" s="20"/>
      <c r="K27" s="29"/>
      <c r="L27" s="20"/>
      <c r="M27" s="20"/>
      <c r="N27" s="20">
        <v>4</v>
      </c>
      <c r="O27" s="30">
        <v>1.23E-2</v>
      </c>
      <c r="P27" s="24"/>
      <c r="Q27" s="25"/>
      <c r="R27" s="31">
        <v>8</v>
      </c>
      <c r="S27" s="32">
        <v>1.0800000000000001E-2</v>
      </c>
      <c r="T27" s="21">
        <v>19</v>
      </c>
      <c r="U27" s="23">
        <v>2.4E-2</v>
      </c>
      <c r="V27" s="31">
        <v>9</v>
      </c>
      <c r="W27" s="32">
        <v>1.49E-2</v>
      </c>
      <c r="X27" s="47">
        <v>9</v>
      </c>
      <c r="Y27" s="48">
        <v>1.47E-2</v>
      </c>
    </row>
    <row r="28" spans="1:26" x14ac:dyDescent="0.2">
      <c r="A28" s="9" t="s">
        <v>20</v>
      </c>
      <c r="B28" s="37"/>
      <c r="C28" s="38"/>
      <c r="D28" s="20"/>
      <c r="E28" s="30"/>
      <c r="F28" s="20"/>
      <c r="G28" s="30"/>
      <c r="H28" s="31">
        <v>7</v>
      </c>
      <c r="I28" s="32">
        <v>1.0500000000000001E-2</v>
      </c>
      <c r="J28" s="20"/>
      <c r="K28" s="30"/>
      <c r="L28" s="20"/>
      <c r="M28" s="20"/>
      <c r="N28" s="20"/>
      <c r="O28" s="30"/>
      <c r="P28" s="20"/>
      <c r="Q28" s="26"/>
      <c r="R28" s="20"/>
      <c r="S28" s="20"/>
      <c r="T28" s="21"/>
      <c r="U28" s="21"/>
      <c r="V28" s="20"/>
      <c r="W28" s="30"/>
      <c r="X28" s="49"/>
      <c r="Y28" s="50"/>
    </row>
    <row r="29" spans="1:26" x14ac:dyDescent="0.2">
      <c r="A29" s="9" t="s">
        <v>24</v>
      </c>
      <c r="B29" s="37"/>
      <c r="C29" s="38"/>
      <c r="D29" s="20">
        <v>10</v>
      </c>
      <c r="E29" s="30">
        <v>1.0999999999999999E-2</v>
      </c>
      <c r="F29" s="20"/>
      <c r="G29" s="30"/>
      <c r="H29" s="20"/>
      <c r="I29" s="30"/>
      <c r="J29" s="31">
        <v>7</v>
      </c>
      <c r="K29" s="32">
        <v>1.1599999999999999E-2</v>
      </c>
      <c r="L29" s="31">
        <v>9</v>
      </c>
      <c r="M29" s="32">
        <v>1.26E-2</v>
      </c>
      <c r="N29" s="20"/>
      <c r="O29" s="30"/>
      <c r="P29" s="31">
        <v>9</v>
      </c>
      <c r="Q29" s="32">
        <v>1.46E-2</v>
      </c>
      <c r="R29" s="31">
        <v>13</v>
      </c>
      <c r="S29" s="32">
        <v>1.7500000000000002E-2</v>
      </c>
      <c r="T29" s="21">
        <v>10</v>
      </c>
      <c r="U29" s="23">
        <v>1.26E-2</v>
      </c>
      <c r="V29" s="20"/>
      <c r="W29" s="30"/>
      <c r="X29" s="47">
        <v>14</v>
      </c>
      <c r="Y29" s="48">
        <v>2.2800000000000001E-2</v>
      </c>
    </row>
    <row r="30" spans="1:26" x14ac:dyDescent="0.2">
      <c r="A30" s="9" t="s">
        <v>26</v>
      </c>
      <c r="B30" s="37"/>
      <c r="C30" s="38"/>
      <c r="D30" s="20"/>
      <c r="E30" s="30"/>
      <c r="F30" s="20"/>
      <c r="G30" s="30"/>
      <c r="H30" s="20"/>
      <c r="I30" s="30"/>
      <c r="J30" s="20"/>
      <c r="K30" s="29"/>
      <c r="L30" s="20"/>
      <c r="M30" s="33"/>
      <c r="N30" s="20"/>
      <c r="O30" s="30"/>
      <c r="P30" s="31">
        <v>8</v>
      </c>
      <c r="Q30" s="32">
        <v>1.29E-2</v>
      </c>
      <c r="R30" s="20"/>
      <c r="S30" s="43"/>
      <c r="T30" s="21">
        <v>15</v>
      </c>
      <c r="U30" s="23">
        <v>1.89E-2</v>
      </c>
      <c r="V30" s="31">
        <v>10</v>
      </c>
      <c r="W30" s="32">
        <v>1.6500000000000001E-2</v>
      </c>
      <c r="X30" s="49"/>
      <c r="Y30" s="50"/>
    </row>
    <row r="31" spans="1:26" x14ac:dyDescent="0.2">
      <c r="A31" s="10" t="s">
        <v>27</v>
      </c>
      <c r="B31" s="37"/>
      <c r="C31" s="38"/>
      <c r="D31" s="20"/>
      <c r="E31" s="30"/>
      <c r="F31" s="20"/>
      <c r="G31" s="30"/>
      <c r="H31" s="20"/>
      <c r="I31" s="30"/>
      <c r="J31" s="20"/>
      <c r="K31" s="29"/>
      <c r="L31" s="20"/>
      <c r="M31" s="33"/>
      <c r="N31" s="20"/>
      <c r="O31" s="30"/>
      <c r="P31" s="20"/>
      <c r="Q31" s="34"/>
      <c r="R31" s="20"/>
      <c r="S31" s="43"/>
      <c r="T31" s="21"/>
      <c r="U31" s="23"/>
      <c r="V31" s="20"/>
      <c r="W31" s="30"/>
      <c r="X31" s="49"/>
      <c r="Y31" s="50"/>
    </row>
    <row r="32" spans="1:26" x14ac:dyDescent="0.2">
      <c r="A32" s="10" t="s">
        <v>28</v>
      </c>
      <c r="B32" s="37"/>
      <c r="C32" s="38"/>
      <c r="D32" s="20"/>
      <c r="E32" s="30"/>
      <c r="F32" s="20"/>
      <c r="G32" s="30"/>
      <c r="H32" s="20"/>
      <c r="I32" s="30"/>
      <c r="J32" s="20"/>
      <c r="K32" s="29"/>
      <c r="L32" s="20"/>
      <c r="M32" s="33"/>
      <c r="N32" s="20"/>
      <c r="O32" s="30"/>
      <c r="P32" s="20"/>
      <c r="Q32" s="34"/>
      <c r="R32" s="20"/>
      <c r="S32" s="43"/>
      <c r="T32" s="21">
        <v>8</v>
      </c>
      <c r="U32" s="22">
        <v>1.01E-2</v>
      </c>
      <c r="V32" s="20"/>
      <c r="W32" s="30"/>
      <c r="X32" s="49"/>
      <c r="Y32" s="50"/>
    </row>
    <row r="33" spans="1:26" x14ac:dyDescent="0.2">
      <c r="A33" s="10" t="s">
        <v>29</v>
      </c>
      <c r="B33" s="39">
        <v>341</v>
      </c>
      <c r="C33" s="40">
        <v>0.34200000000000003</v>
      </c>
      <c r="D33" s="20">
        <v>312</v>
      </c>
      <c r="E33" s="30">
        <v>0.34439999999999998</v>
      </c>
      <c r="F33" s="41">
        <v>299</v>
      </c>
      <c r="G33" s="42">
        <v>0.3705</v>
      </c>
      <c r="H33" s="39">
        <v>189</v>
      </c>
      <c r="I33" s="40">
        <v>0.28339999999999999</v>
      </c>
      <c r="J33" s="31">
        <v>163</v>
      </c>
      <c r="K33" s="32">
        <v>0.2712</v>
      </c>
      <c r="L33" s="31">
        <v>220</v>
      </c>
      <c r="M33" s="32">
        <v>0.30859999999999999</v>
      </c>
      <c r="N33" s="20">
        <v>267</v>
      </c>
      <c r="O33" s="30">
        <v>0.67179999999999995</v>
      </c>
      <c r="P33" s="31">
        <v>181</v>
      </c>
      <c r="Q33" s="32">
        <v>0.29289999999999999</v>
      </c>
      <c r="R33" s="31">
        <v>195</v>
      </c>
      <c r="S33" s="32">
        <v>0.26279999999999998</v>
      </c>
      <c r="T33" s="21">
        <v>218</v>
      </c>
      <c r="U33" s="22">
        <v>0.27529999999999999</v>
      </c>
      <c r="V33" s="31">
        <v>152</v>
      </c>
      <c r="W33" s="32">
        <v>0.25119999999999998</v>
      </c>
      <c r="X33" s="47">
        <v>169</v>
      </c>
      <c r="Y33" s="48">
        <v>0.2752</v>
      </c>
    </row>
    <row r="34" spans="1:26" x14ac:dyDescent="0.2">
      <c r="A34" s="9" t="s">
        <v>41</v>
      </c>
      <c r="B34" s="39"/>
      <c r="C34" s="40"/>
      <c r="D34" s="20"/>
      <c r="E34" s="30"/>
      <c r="F34" s="41"/>
      <c r="G34" s="42"/>
      <c r="H34" s="39">
        <v>8</v>
      </c>
      <c r="I34" s="40">
        <v>1.2E-2</v>
      </c>
      <c r="J34" s="20"/>
      <c r="K34" s="30"/>
      <c r="L34" s="20"/>
      <c r="M34" s="33"/>
      <c r="N34" s="20"/>
      <c r="O34" s="30"/>
      <c r="P34" s="20"/>
      <c r="Q34" s="34"/>
      <c r="R34" s="20"/>
      <c r="S34" s="43"/>
      <c r="T34" s="21"/>
      <c r="U34" s="22"/>
      <c r="V34" s="20"/>
      <c r="W34" s="30"/>
      <c r="X34" s="49"/>
      <c r="Y34" s="50"/>
    </row>
    <row r="35" spans="1:26" x14ac:dyDescent="0.2">
      <c r="A35" s="9" t="s">
        <v>42</v>
      </c>
      <c r="B35" s="39"/>
      <c r="C35" s="40"/>
      <c r="D35" s="20"/>
      <c r="E35" s="30"/>
      <c r="F35" s="41"/>
      <c r="G35" s="42"/>
      <c r="H35" s="39"/>
      <c r="I35" s="40"/>
      <c r="J35" s="20"/>
      <c r="K35" s="30"/>
      <c r="L35" s="20"/>
      <c r="M35" s="33"/>
      <c r="N35" s="20">
        <v>5</v>
      </c>
      <c r="O35" s="30">
        <v>1.5299999999999999E-2</v>
      </c>
      <c r="P35" s="20"/>
      <c r="Q35" s="34"/>
      <c r="R35" s="20"/>
      <c r="S35" s="43"/>
      <c r="T35" s="21"/>
      <c r="U35" s="22"/>
      <c r="V35" s="20"/>
      <c r="W35" s="30"/>
      <c r="X35" s="49"/>
      <c r="Y35" s="50"/>
    </row>
    <row r="36" spans="1:26" x14ac:dyDescent="0.2">
      <c r="A36" s="10" t="s">
        <v>8</v>
      </c>
      <c r="B36" s="37">
        <v>82</v>
      </c>
      <c r="C36" s="38">
        <v>8.2000000000000017E-2</v>
      </c>
      <c r="D36" s="20">
        <v>58</v>
      </c>
      <c r="E36" s="30">
        <v>6.3799999999999996E-2</v>
      </c>
      <c r="F36" s="37">
        <v>85</v>
      </c>
      <c r="G36" s="38">
        <v>0.10490000000000003</v>
      </c>
      <c r="H36" s="20">
        <v>30</v>
      </c>
      <c r="I36" s="30">
        <v>0.04</v>
      </c>
      <c r="J36" s="20">
        <v>40</v>
      </c>
      <c r="K36" s="29">
        <v>6.6999999999999976E-2</v>
      </c>
      <c r="L36" s="20">
        <v>55</v>
      </c>
      <c r="M36" s="35">
        <v>7.6999999999999985E-2</v>
      </c>
      <c r="N36" s="20">
        <v>23</v>
      </c>
      <c r="O36" s="38">
        <v>7.0000000000000007E-2</v>
      </c>
      <c r="P36" s="20">
        <v>45</v>
      </c>
      <c r="Q36" s="30">
        <v>7.0000000000000007E-2</v>
      </c>
      <c r="R36" s="37">
        <f>SUM([1]relatorio_execel!B17:B32)</f>
        <v>54</v>
      </c>
      <c r="S36" s="45">
        <f>SUM([1]relatorio_execel!C17:C32)</f>
        <v>7.2299999999999975E-2</v>
      </c>
      <c r="T36" s="21">
        <v>31</v>
      </c>
      <c r="U36" s="22">
        <v>0.04</v>
      </c>
      <c r="V36" s="20">
        <v>46</v>
      </c>
      <c r="W36" s="30">
        <v>0.08</v>
      </c>
      <c r="X36" s="49">
        <v>49</v>
      </c>
      <c r="Y36" s="50">
        <v>0.08</v>
      </c>
    </row>
    <row r="37" spans="1:26" x14ac:dyDescent="0.2">
      <c r="A37" s="11" t="s">
        <v>9</v>
      </c>
      <c r="B37" s="12">
        <f t="shared" ref="B37:Y37" si="0">SUM(B11:B36)</f>
        <v>997</v>
      </c>
      <c r="C37" s="19">
        <f t="shared" si="0"/>
        <v>0.99950000000000006</v>
      </c>
      <c r="D37" s="12">
        <f t="shared" si="0"/>
        <v>906</v>
      </c>
      <c r="E37" s="19">
        <f t="shared" si="0"/>
        <v>0.99959999999999993</v>
      </c>
      <c r="F37" s="12">
        <f t="shared" si="0"/>
        <v>807</v>
      </c>
      <c r="G37" s="19">
        <f t="shared" si="0"/>
        <v>0.99960000000000004</v>
      </c>
      <c r="H37" s="12">
        <f t="shared" si="0"/>
        <v>667</v>
      </c>
      <c r="I37" s="19">
        <f t="shared" si="0"/>
        <v>0.99519999999999997</v>
      </c>
      <c r="J37" s="12">
        <f t="shared" si="0"/>
        <v>601</v>
      </c>
      <c r="K37" s="19">
        <f t="shared" si="0"/>
        <v>1.0004000000000002</v>
      </c>
      <c r="L37" s="12">
        <f t="shared" si="0"/>
        <v>713</v>
      </c>
      <c r="M37" s="19">
        <f t="shared" si="0"/>
        <v>0.99969999999999981</v>
      </c>
      <c r="N37" s="12">
        <f t="shared" si="0"/>
        <v>374</v>
      </c>
      <c r="O37" s="19">
        <f t="shared" si="0"/>
        <v>0.99939999999999984</v>
      </c>
      <c r="P37" s="12">
        <f t="shared" si="0"/>
        <v>618</v>
      </c>
      <c r="Q37" s="19">
        <f t="shared" si="0"/>
        <v>0.99720000000000009</v>
      </c>
      <c r="R37" s="12">
        <f>SUM(R11:R36)</f>
        <v>742</v>
      </c>
      <c r="S37" s="19">
        <f>SUM(S11:S36)</f>
        <v>0.99960000000000004</v>
      </c>
      <c r="T37" s="12">
        <f t="shared" si="0"/>
        <v>792</v>
      </c>
      <c r="U37" s="19">
        <f t="shared" si="0"/>
        <v>1.0008999999999999</v>
      </c>
      <c r="V37" s="12">
        <f t="shared" si="0"/>
        <v>605</v>
      </c>
      <c r="W37" s="19">
        <f t="shared" si="0"/>
        <v>1.0039</v>
      </c>
      <c r="X37" s="12">
        <f t="shared" si="0"/>
        <v>614</v>
      </c>
      <c r="Y37" s="19">
        <f t="shared" si="0"/>
        <v>1.0002000000000002</v>
      </c>
      <c r="Z37" s="15"/>
    </row>
    <row r="38" spans="1:26" x14ac:dyDescent="0.2">
      <c r="N38" s="14"/>
    </row>
    <row r="39" spans="1:26" x14ac:dyDescent="0.2">
      <c r="A39" s="18" t="s">
        <v>25</v>
      </c>
      <c r="B39" s="18"/>
      <c r="C39" s="18"/>
      <c r="D39" s="18"/>
      <c r="E39" s="18"/>
      <c r="F39" s="18"/>
      <c r="G39" s="18"/>
      <c r="H39" s="18"/>
      <c r="I39" s="18"/>
    </row>
    <row r="40" spans="1:26" x14ac:dyDescent="0.2">
      <c r="A40" s="17" t="s">
        <v>23</v>
      </c>
    </row>
    <row r="42" spans="1:26" x14ac:dyDescent="0.2">
      <c r="G42" s="28"/>
    </row>
  </sheetData>
  <mergeCells count="1">
    <mergeCell ref="P1:Q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SMS- DENÚNCIA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SHARLENE DE OLIVEIRA SOUZA GUIDUCCI</cp:lastModifiedBy>
  <dcterms:created xsi:type="dcterms:W3CDTF">2019-01-28T12:32:10Z</dcterms:created>
  <dcterms:modified xsi:type="dcterms:W3CDTF">2022-01-10T12:21:10Z</dcterms:modified>
</cp:coreProperties>
</file>