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O:\04_SMS_DENUNCIA\FECHAMENTO 2024\Portal da Transparencia\"/>
    </mc:Choice>
  </mc:AlternateContent>
  <xr:revisionPtr revIDLastSave="0" documentId="13_ncr:1_{EB799419-732E-424C-BBAC-915346D610C3}" xr6:coauthVersionLast="47" xr6:coauthVersionMax="47" xr10:uidLastSave="{00000000-0000-0000-0000-000000000000}"/>
  <bookViews>
    <workbookView xWindow="-28920" yWindow="0" windowWidth="29040" windowHeight="1584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3" i="8" l="1"/>
  <c r="Z14" i="8"/>
  <c r="Z15" i="8"/>
  <c r="Z16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Z62" i="8"/>
  <c r="L63" i="8"/>
  <c r="M63" i="8"/>
  <c r="F63" i="8"/>
  <c r="G63" i="8"/>
  <c r="B63" i="8"/>
  <c r="C63" i="8"/>
  <c r="Y63" i="8"/>
  <c r="Z12" i="8"/>
  <c r="X63" i="8"/>
  <c r="T63" i="8"/>
  <c r="U63" i="8"/>
  <c r="V63" i="8"/>
  <c r="W63" i="8"/>
  <c r="R63" i="8"/>
  <c r="S63" i="8"/>
  <c r="Q63" i="8"/>
  <c r="O63" i="8"/>
  <c r="N63" i="8"/>
  <c r="P63" i="8"/>
  <c r="I63" i="8"/>
  <c r="H63" i="8"/>
  <c r="J63" i="8"/>
  <c r="K63" i="8"/>
  <c r="D63" i="8" l="1"/>
  <c r="Z11" i="8"/>
  <c r="Z63" i="8" s="1"/>
  <c r="E63" i="8" l="1"/>
</calcChain>
</file>

<file path=xl/sharedStrings.xml><?xml version="1.0" encoding="utf-8"?>
<sst xmlns="http://schemas.openxmlformats.org/spreadsheetml/2006/main" count="67" uniqueCount="67">
  <si>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</si>
  <si>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</si>
  <si>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</si>
  <si>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</si>
  <si>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</si>
  <si>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</si>
  <si>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</si>
  <si>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</si>
  <si>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</si>
  <si>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</si>
  <si>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</si>
  <si>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</si>
  <si>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</si>
  <si>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</si>
  <si>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</si>
  <si>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</si>
  <si>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ARMA</t>
  </si>
  <si>
    <t>DESINTELIGÊNCIA / AGRESSÃO</t>
  </si>
  <si>
    <t>ANIMAL/INSETO - VIA/ ESTAÇÃO/ TREM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</si>
  <si>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</si>
  <si>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</si>
  <si>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</si>
  <si>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</si>
  <si>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</si>
  <si>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</si>
  <si>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</si>
  <si>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</si>
  <si>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IRREGULARIDADE COM EMPREGADO</t>
  </si>
  <si>
    <t>PINGENTE / SURFISTA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</si>
  <si>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</si>
  <si>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</si>
  <si>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</si>
  <si>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</si>
  <si>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</si>
  <si>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</si>
  <si>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</si>
  <si>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</si>
  <si>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</si>
  <si>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</si>
  <si>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</si>
  <si>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</si>
  <si>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</si>
  <si>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</si>
  <si>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</si>
  <si>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</si>
  <si>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</si>
  <si>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</si>
  <si>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</si>
  <si>
    <t>Jan/24 %</t>
  </si>
  <si>
    <t>fev/24 %</t>
  </si>
  <si>
    <t>mar/24 %</t>
  </si>
  <si>
    <t>abr/24 %</t>
  </si>
  <si>
    <t>mai/24 %</t>
  </si>
  <si>
    <t>jun/24 %</t>
  </si>
  <si>
    <t>jul/24 %</t>
  </si>
  <si>
    <t>ago/24 %</t>
  </si>
  <si>
    <t>set/24 %</t>
  </si>
  <si>
    <t>out/24 %</t>
  </si>
  <si>
    <t>nov/24 %</t>
  </si>
  <si>
    <t>dez/24 %</t>
  </si>
  <si>
    <t>SUGESTÃO/ INFORMAÇÃO/ DÚVIDA</t>
  </si>
  <si>
    <t>ELOGIO</t>
  </si>
  <si>
    <t>OFENSA</t>
  </si>
  <si>
    <t>MENSAGENS DESTINADAS A OUTROS</t>
  </si>
  <si>
    <t>MSG. INCOMPLETA / ILEGÍVEL / ATRASO</t>
  </si>
  <si>
    <t>SMS - A COBRAR</t>
  </si>
  <si>
    <t>TEXTOS / MSG À CMS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</si>
</sst>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74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9" fontId="2" fillId="0" borderId="0" xfId="1" applyFont="1"/>
    <xf numFmtId="0" fontId="2" fillId="0" borderId="1" xfId="0" applyFont="1" applyBorder="1" applyAlignment="1">
      <alignment horizontal="center"/>
    </xf>
    <xf numFmtId="0" fontId="2" fillId="5" borderId="1" xfId="0" applyFont="1" applyFill="1" applyBorder="1"/>
    <xf numFmtId="9" fontId="5" fillId="5" borderId="8" xfId="1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10" fontId="7" fillId="0" borderId="2" xfId="0" applyNumberFormat="1" applyFont="1" applyBorder="1" applyAlignment="1">
      <alignment horizontal="center" wrapText="1"/>
    </xf>
    <xf numFmtId="9" fontId="7" fillId="0" borderId="3" xfId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0" fontId="7" fillId="0" borderId="1" xfId="0" applyNumberFormat="1" applyFont="1" applyBorder="1" applyAlignment="1">
      <alignment horizontal="center" wrapText="1"/>
    </xf>
    <xf numFmtId="10" fontId="7" fillId="0" borderId="1" xfId="1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wrapText="1"/>
    </xf>
    <xf numFmtId="10" fontId="7" fillId="4" borderId="2" xfId="0" applyNumberFormat="1" applyFont="1" applyFill="1" applyBorder="1" applyAlignment="1">
      <alignment horizontal="center" wrapText="1"/>
    </xf>
    <xf numFmtId="9" fontId="7" fillId="0" borderId="2" xfId="0" applyNumberFormat="1" applyFont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/>
    </xf>
    <xf numFmtId="10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0" fontId="7" fillId="4" borderId="1" xfId="1" applyNumberFormat="1" applyFont="1" applyFill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0" fontId="7" fillId="0" borderId="6" xfId="1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10" fontId="7" fillId="0" borderId="7" xfId="0" applyNumberFormat="1" applyFont="1" applyBorder="1" applyAlignment="1">
      <alignment horizontal="center" wrapText="1"/>
    </xf>
    <xf numFmtId="10" fontId="7" fillId="0" borderId="6" xfId="1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wrapText="1"/>
    </xf>
    <xf numFmtId="10" fontId="7" fillId="4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0" fontId="7" fillId="0" borderId="1" xfId="1" applyNumberFormat="1" applyFont="1" applyFill="1" applyBorder="1" applyAlignment="1">
      <alignment horizontal="center"/>
    </xf>
    <xf numFmtId="10" fontId="7" fillId="0" borderId="8" xfId="1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wrapText="1"/>
    </xf>
    <xf numFmtId="10" fontId="7" fillId="4" borderId="8" xfId="0" applyNumberFormat="1" applyFont="1" applyFill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wrapText="1"/>
    </xf>
    <xf numFmtId="10" fontId="8" fillId="4" borderId="1" xfId="1" applyNumberFormat="1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10" fontId="0" fillId="4" borderId="2" xfId="0" applyNumberFormat="1" applyFill="1" applyBorder="1" applyAlignment="1">
      <alignment horizontal="center" wrapText="1"/>
    </xf>
    <xf numFmtId="10" fontId="7" fillId="0" borderId="8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10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7" fillId="4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0" fontId="7" fillId="0" borderId="0" xfId="0" applyNumberFormat="1" applyFont="1" applyBorder="1" applyAlignment="1">
      <alignment horizontal="center" wrapText="1"/>
    </xf>
    <xf numFmtId="10" fontId="7" fillId="4" borderId="0" xfId="0" applyNumberFormat="1" applyFont="1" applyFill="1" applyBorder="1" applyAlignment="1">
      <alignment horizontal="center" wrapText="1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337721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7"/>
  <sheetViews>
    <sheetView showGridLines="0" tabSelected="1" zoomScaleNormal="100" workbookViewId="0">
      <pane ySplit="10" topLeftCell="A11" activePane="bottomLeft" state="frozen"/>
      <selection pane="bottomLeft" activeCell="X69" sqref="X69"/>
    </sheetView>
  </sheetViews>
  <sheetFormatPr defaultRowHeight="12.75" x14ac:dyDescent="0.2"/>
  <cols>
    <col min="1" max="1" width="48.85546875" style="3" customWidth="1"/>
    <col min="2" max="2" width="6.140625" style="9" bestFit="1" customWidth="1"/>
    <col min="3" max="3" width="8" style="9" bestFit="1" customWidth="1"/>
    <col min="4" max="4" width="6.28515625" style="3" bestFit="1" customWidth="1"/>
    <col min="5" max="5" width="8" style="3" bestFit="1" customWidth="1"/>
    <col min="6" max="6" width="7" style="3" bestFit="1" customWidth="1"/>
    <col min="7" max="7" width="8.7109375" style="3" bestFit="1" customWidth="1"/>
    <col min="8" max="8" width="6.42578125" style="3" bestFit="1" customWidth="1"/>
    <col min="9" max="9" width="8.140625" style="3" bestFit="1" customWidth="1"/>
    <col min="10" max="10" width="6.7109375" style="9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4257812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6.5703125" style="3" bestFit="1" customWidth="1"/>
    <col min="25" max="25" width="8.28515625" style="3" bestFit="1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9"/>
      <c r="Q1" s="69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9"/>
      <c r="Q2" s="69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9"/>
      <c r="Q3" s="69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9"/>
      <c r="Q4" s="69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9"/>
      <c r="Q5" s="69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9"/>
      <c r="Q6" s="69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9"/>
      <c r="Q7" s="69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9"/>
      <c r="Q8" s="69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9"/>
      <c r="Q9" s="69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45292</v>
      </c>
      <c r="C10" s="7" t="s">
        <v>48</v>
      </c>
      <c r="D10" s="7">
        <v>45323</v>
      </c>
      <c r="E10" s="7" t="s">
        <v>49</v>
      </c>
      <c r="F10" s="7">
        <v>45352</v>
      </c>
      <c r="G10" s="7" t="s">
        <v>50</v>
      </c>
      <c r="H10" s="15">
        <v>45383</v>
      </c>
      <c r="I10" s="7" t="s">
        <v>51</v>
      </c>
      <c r="J10" s="7">
        <v>45413</v>
      </c>
      <c r="K10" s="7" t="s">
        <v>52</v>
      </c>
      <c r="L10" s="7">
        <v>45444</v>
      </c>
      <c r="M10" s="7" t="s">
        <v>53</v>
      </c>
      <c r="N10" s="7">
        <v>45474</v>
      </c>
      <c r="O10" s="7" t="s">
        <v>54</v>
      </c>
      <c r="P10" s="7">
        <v>45505</v>
      </c>
      <c r="Q10" s="7" t="s">
        <v>55</v>
      </c>
      <c r="R10" s="7">
        <v>45536</v>
      </c>
      <c r="S10" s="7" t="s">
        <v>56</v>
      </c>
      <c r="T10" s="7">
        <v>45566</v>
      </c>
      <c r="U10" s="7" t="s">
        <v>57</v>
      </c>
      <c r="V10" s="7">
        <v>45597</v>
      </c>
      <c r="W10" s="7" t="s">
        <v>58</v>
      </c>
      <c r="X10" s="7">
        <v>45627</v>
      </c>
      <c r="Y10" s="7" t="s">
        <v>59</v>
      </c>
    </row>
    <row r="11" spans="1:26" x14ac:dyDescent="0.2">
      <c r="A11" s="8" t="s">
        <v>2</v>
      </c>
      <c r="B11" s="52">
        <v>11</v>
      </c>
      <c r="C11" s="54">
        <v>6.5088757396449703E-2</v>
      </c>
      <c r="D11" s="51">
        <v>12</v>
      </c>
      <c r="E11" s="17">
        <v>5.1948051948051951E-2</v>
      </c>
      <c r="F11" s="16">
        <v>8</v>
      </c>
      <c r="G11" s="17">
        <v>3.9600000000000003E-2</v>
      </c>
      <c r="H11" s="18">
        <v>15</v>
      </c>
      <c r="I11" s="19">
        <v>5.0999999999999997E-2</v>
      </c>
      <c r="J11" s="18">
        <v>12</v>
      </c>
      <c r="K11" s="19">
        <v>5.7099999999999998E-2</v>
      </c>
      <c r="L11" s="18">
        <v>9</v>
      </c>
      <c r="M11" s="19">
        <v>4.0899999999999999E-2</v>
      </c>
      <c r="N11" s="16">
        <v>7</v>
      </c>
      <c r="O11" s="17">
        <v>3.7600000000000001E-2</v>
      </c>
      <c r="P11" s="18">
        <v>9</v>
      </c>
      <c r="Q11" s="20">
        <v>4.5226130653266333E-2</v>
      </c>
      <c r="R11" s="21"/>
      <c r="S11" s="22"/>
      <c r="T11" s="16"/>
      <c r="U11" s="23"/>
      <c r="V11" s="18"/>
      <c r="W11" s="19"/>
      <c r="X11" s="24"/>
      <c r="Y11" s="25"/>
      <c r="Z11" s="3">
        <f>SUM(X11,L11,J11,H11,F11,D11,B11,V11,T11,R11,P11,N11)</f>
        <v>83</v>
      </c>
    </row>
    <row r="12" spans="1:26" x14ac:dyDescent="0.2">
      <c r="A12" s="8" t="s">
        <v>16</v>
      </c>
      <c r="B12" s="39"/>
      <c r="C12" s="17"/>
      <c r="D12" s="51"/>
      <c r="E12" s="17"/>
      <c r="F12" s="16"/>
      <c r="G12" s="17"/>
      <c r="H12" s="18"/>
      <c r="I12" s="19"/>
      <c r="J12" s="18"/>
      <c r="K12" s="19"/>
      <c r="L12" s="18"/>
      <c r="M12" s="19"/>
      <c r="N12" s="16">
        <v>1</v>
      </c>
      <c r="O12" s="17">
        <v>5.4000000000000003E-3</v>
      </c>
      <c r="P12" s="18">
        <v>0</v>
      </c>
      <c r="Q12" s="20">
        <v>0</v>
      </c>
      <c r="R12" s="21"/>
      <c r="S12" s="22"/>
      <c r="T12" s="16"/>
      <c r="U12" s="23"/>
      <c r="V12" s="18"/>
      <c r="W12" s="26"/>
      <c r="X12" s="24"/>
      <c r="Y12" s="25"/>
      <c r="Z12" s="3">
        <f t="shared" ref="Z12:Z62" si="0">SUM(X12,L12,J12,H12,F12,D12,B12,V12,T12,R12,P12,N12)</f>
        <v>1</v>
      </c>
    </row>
    <row r="13" spans="1:26" hidden="1" x14ac:dyDescent="0.2">
      <c r="A13" s="8" t="s">
        <v>60</v>
      </c>
      <c r="B13" s="39"/>
      <c r="C13" s="17"/>
      <c r="D13" s="51"/>
      <c r="E13" s="17"/>
      <c r="F13" s="16">
        <v>1</v>
      </c>
      <c r="G13" s="17">
        <v>5.0000000000000001E-3</v>
      </c>
      <c r="H13" s="18">
        <v>5</v>
      </c>
      <c r="I13" s="19">
        <v>1.7000000000000001E-2</v>
      </c>
      <c r="J13" s="18"/>
      <c r="K13" s="19"/>
      <c r="L13" s="18"/>
      <c r="M13" s="19"/>
      <c r="N13" s="16"/>
      <c r="O13" s="17"/>
      <c r="P13" s="18">
        <v>0</v>
      </c>
      <c r="Q13" s="20">
        <v>0</v>
      </c>
      <c r="R13" s="21"/>
      <c r="S13" s="22"/>
      <c r="T13" s="16"/>
      <c r="U13" s="23"/>
      <c r="V13" s="18"/>
      <c r="W13" s="26"/>
      <c r="X13" s="24"/>
      <c r="Y13" s="25"/>
      <c r="Z13" s="3">
        <f t="shared" si="0"/>
        <v>6</v>
      </c>
    </row>
    <row r="14" spans="1:26" hidden="1" x14ac:dyDescent="0.2">
      <c r="A14" s="8" t="s">
        <v>61</v>
      </c>
      <c r="B14" s="39"/>
      <c r="C14" s="17"/>
      <c r="D14" s="51"/>
      <c r="E14" s="17"/>
      <c r="F14" s="16"/>
      <c r="G14" s="17"/>
      <c r="H14" s="18"/>
      <c r="I14" s="19"/>
      <c r="J14" s="18"/>
      <c r="K14" s="19"/>
      <c r="L14" s="18"/>
      <c r="M14" s="19"/>
      <c r="N14" s="16"/>
      <c r="O14" s="17"/>
      <c r="P14" s="18">
        <v>0</v>
      </c>
      <c r="Q14" s="20">
        <v>0</v>
      </c>
      <c r="R14" s="21"/>
      <c r="S14" s="22"/>
      <c r="T14" s="16"/>
      <c r="U14" s="23"/>
      <c r="V14" s="18"/>
      <c r="W14" s="26"/>
      <c r="X14" s="24"/>
      <c r="Y14" s="25"/>
      <c r="Z14" s="3">
        <f t="shared" si="0"/>
        <v>0</v>
      </c>
    </row>
    <row r="15" spans="1:26" x14ac:dyDescent="0.2">
      <c r="A15" s="8" t="s">
        <v>17</v>
      </c>
      <c r="B15" s="52">
        <v>2</v>
      </c>
      <c r="C15" s="54">
        <v>1.1834319526627219E-2</v>
      </c>
      <c r="D15" s="51">
        <v>4</v>
      </c>
      <c r="E15" s="17">
        <v>1.7316017316017316E-2</v>
      </c>
      <c r="F15" s="16">
        <v>4</v>
      </c>
      <c r="G15" s="17">
        <v>1.9800000000000002E-2</v>
      </c>
      <c r="H15" s="18">
        <v>1</v>
      </c>
      <c r="I15" s="26">
        <v>3.3999999999999998E-3</v>
      </c>
      <c r="J15" s="18">
        <v>6</v>
      </c>
      <c r="K15" s="19">
        <v>2.86E-2</v>
      </c>
      <c r="L15" s="18">
        <v>2</v>
      </c>
      <c r="M15" s="19">
        <v>9.1000000000000004E-3</v>
      </c>
      <c r="N15" s="16">
        <v>2</v>
      </c>
      <c r="O15" s="17">
        <v>1.0800000000000001E-2</v>
      </c>
      <c r="P15" s="18">
        <v>1</v>
      </c>
      <c r="Q15" s="20">
        <v>5.0251256281407036E-3</v>
      </c>
      <c r="R15" s="21"/>
      <c r="S15" s="22"/>
      <c r="T15" s="16"/>
      <c r="U15" s="23"/>
      <c r="V15" s="18"/>
      <c r="W15" s="19"/>
      <c r="X15" s="24"/>
      <c r="Y15" s="25"/>
      <c r="Z15" s="3">
        <f t="shared" si="0"/>
        <v>22</v>
      </c>
    </row>
    <row r="16" spans="1:26" x14ac:dyDescent="0.2">
      <c r="A16" s="8" t="s">
        <v>5</v>
      </c>
      <c r="B16" s="55">
        <v>3</v>
      </c>
      <c r="C16" s="53">
        <v>1.7751479289940829E-2</v>
      </c>
      <c r="D16" s="51">
        <v>8</v>
      </c>
      <c r="E16" s="17">
        <v>3.4632034632034632E-2</v>
      </c>
      <c r="F16" s="16">
        <v>6</v>
      </c>
      <c r="G16" s="17">
        <v>2.9700000000000001E-2</v>
      </c>
      <c r="H16" s="18">
        <v>7</v>
      </c>
      <c r="I16" s="19">
        <v>2.3800000000000002E-2</v>
      </c>
      <c r="J16" s="18">
        <v>2</v>
      </c>
      <c r="K16" s="19">
        <v>9.4999999999999998E-3</v>
      </c>
      <c r="L16" s="18">
        <v>5</v>
      </c>
      <c r="M16" s="19">
        <v>2.2700000000000001E-2</v>
      </c>
      <c r="N16" s="16">
        <v>6</v>
      </c>
      <c r="O16" s="17">
        <v>3.2300000000000002E-2</v>
      </c>
      <c r="P16" s="18">
        <v>2</v>
      </c>
      <c r="Q16" s="17">
        <v>1.0050251256281407E-2</v>
      </c>
      <c r="R16" s="21"/>
      <c r="S16" s="22"/>
      <c r="T16" s="16"/>
      <c r="U16" s="23"/>
      <c r="V16" s="18"/>
      <c r="W16" s="19"/>
      <c r="X16" s="24"/>
      <c r="Y16" s="25"/>
      <c r="Z16" s="3">
        <f t="shared" si="0"/>
        <v>39</v>
      </c>
    </row>
    <row r="17" spans="1:26" hidden="1" x14ac:dyDescent="0.2">
      <c r="A17" s="8"/>
      <c r="B17" s="70"/>
      <c r="C17" s="53"/>
      <c r="D17" s="51"/>
      <c r="E17" s="17"/>
      <c r="F17" s="16"/>
      <c r="G17" s="17"/>
      <c r="H17" s="18"/>
      <c r="I17" s="19"/>
      <c r="J17" s="18"/>
      <c r="K17" s="19"/>
      <c r="L17" s="71"/>
      <c r="M17" s="72"/>
      <c r="N17" s="16"/>
      <c r="O17" s="17"/>
      <c r="P17" s="18">
        <v>1</v>
      </c>
      <c r="Q17" s="17">
        <v>5.0251256281407036E-3</v>
      </c>
      <c r="R17" s="21"/>
      <c r="S17" s="22"/>
      <c r="T17" s="16"/>
      <c r="U17" s="23"/>
      <c r="V17" s="71"/>
      <c r="W17" s="72"/>
      <c r="X17" s="70"/>
      <c r="Y17" s="73"/>
    </row>
    <row r="18" spans="1:26" x14ac:dyDescent="0.2">
      <c r="A18" s="8" t="s">
        <v>18</v>
      </c>
      <c r="B18" s="57">
        <v>1</v>
      </c>
      <c r="C18" s="59">
        <v>5.9171597633136093E-3</v>
      </c>
      <c r="D18" s="51">
        <v>1</v>
      </c>
      <c r="E18" s="42">
        <v>4.329004329004329E-3</v>
      </c>
      <c r="F18" s="16">
        <v>3</v>
      </c>
      <c r="G18" s="17">
        <v>1.49E-2</v>
      </c>
      <c r="H18" s="18">
        <v>6</v>
      </c>
      <c r="I18" s="19">
        <v>2.0400000000000001E-2</v>
      </c>
      <c r="J18" s="18">
        <v>2</v>
      </c>
      <c r="K18" s="19">
        <v>9.4999999999999998E-3</v>
      </c>
      <c r="L18" s="16">
        <v>1</v>
      </c>
      <c r="M18" s="17">
        <v>4.4999999999999997E-3</v>
      </c>
      <c r="N18" s="16">
        <v>2</v>
      </c>
      <c r="O18" s="17">
        <v>1.0800000000000001E-2</v>
      </c>
      <c r="P18" s="18">
        <v>1</v>
      </c>
      <c r="Q18" s="17">
        <v>5.0251256281407036E-3</v>
      </c>
      <c r="R18" s="16"/>
      <c r="S18" s="28"/>
      <c r="T18" s="16"/>
      <c r="U18" s="23"/>
      <c r="V18" s="16"/>
      <c r="W18" s="17"/>
      <c r="X18" s="29"/>
      <c r="Y18" s="30"/>
      <c r="Z18" s="3">
        <f t="shared" si="0"/>
        <v>17</v>
      </c>
    </row>
    <row r="19" spans="1:26" x14ac:dyDescent="0.2">
      <c r="A19" s="8" t="s">
        <v>12</v>
      </c>
      <c r="B19" s="56">
        <v>32</v>
      </c>
      <c r="C19" s="27">
        <v>0.189</v>
      </c>
      <c r="D19" s="51">
        <v>63</v>
      </c>
      <c r="E19" s="42">
        <v>0.27272727272727271</v>
      </c>
      <c r="F19" s="16">
        <v>56</v>
      </c>
      <c r="G19" s="17">
        <v>0.2772</v>
      </c>
      <c r="H19" s="18">
        <v>46</v>
      </c>
      <c r="I19" s="19">
        <v>0.1565</v>
      </c>
      <c r="J19" s="18">
        <v>47</v>
      </c>
      <c r="K19" s="19">
        <v>0.2238</v>
      </c>
      <c r="L19" s="18">
        <v>54</v>
      </c>
      <c r="M19" s="19">
        <v>0.2455</v>
      </c>
      <c r="N19" s="16">
        <v>48</v>
      </c>
      <c r="O19" s="17">
        <v>0.2581</v>
      </c>
      <c r="P19" s="18">
        <v>50</v>
      </c>
      <c r="Q19" s="17">
        <v>0.25125628140703515</v>
      </c>
      <c r="R19" s="21"/>
      <c r="S19" s="22"/>
      <c r="T19" s="16"/>
      <c r="U19" s="23"/>
      <c r="V19" s="18"/>
      <c r="W19" s="19"/>
      <c r="X19" s="24"/>
      <c r="Y19" s="25"/>
      <c r="Z19" s="3">
        <f t="shared" si="0"/>
        <v>396</v>
      </c>
    </row>
    <row r="20" spans="1:26" x14ac:dyDescent="0.2">
      <c r="A20" s="8" t="s">
        <v>19</v>
      </c>
      <c r="B20" s="9">
        <v>2</v>
      </c>
      <c r="C20" s="60">
        <v>1.2E-2</v>
      </c>
      <c r="D20" s="51">
        <v>3</v>
      </c>
      <c r="E20" s="42">
        <v>1.2987012987012988E-2</v>
      </c>
      <c r="F20" s="16">
        <v>2</v>
      </c>
      <c r="G20" s="17">
        <v>9.9000000000000008E-3</v>
      </c>
      <c r="H20" s="18">
        <v>1</v>
      </c>
      <c r="I20" s="19">
        <v>3.3999999999999998E-3</v>
      </c>
      <c r="J20" s="18">
        <v>7</v>
      </c>
      <c r="K20" s="19">
        <v>3.3300000000000003E-2</v>
      </c>
      <c r="L20" s="18">
        <v>2</v>
      </c>
      <c r="M20" s="19">
        <v>9.1000000000000004E-3</v>
      </c>
      <c r="N20" s="16">
        <v>2</v>
      </c>
      <c r="O20" s="17">
        <v>1.0800000000000001E-2</v>
      </c>
      <c r="P20" s="18">
        <v>2</v>
      </c>
      <c r="Q20" s="17">
        <v>1.0050251256281407E-2</v>
      </c>
      <c r="R20" s="21"/>
      <c r="S20" s="22"/>
      <c r="T20" s="16"/>
      <c r="U20" s="23"/>
      <c r="V20" s="18"/>
      <c r="W20" s="19"/>
      <c r="X20" s="24"/>
      <c r="Y20" s="25"/>
      <c r="Z20" s="3">
        <f t="shared" si="0"/>
        <v>21</v>
      </c>
    </row>
    <row r="21" spans="1:26" x14ac:dyDescent="0.2">
      <c r="A21" s="8" t="s">
        <v>20</v>
      </c>
      <c r="B21" s="56">
        <v>3</v>
      </c>
      <c r="C21" s="27">
        <v>1.7751479289940829E-2</v>
      </c>
      <c r="D21" s="51"/>
      <c r="E21" s="42"/>
      <c r="F21" s="16"/>
      <c r="G21" s="17"/>
      <c r="H21" s="18"/>
      <c r="I21" s="19"/>
      <c r="J21" s="16"/>
      <c r="K21" s="31"/>
      <c r="L21" s="16"/>
      <c r="M21" s="17"/>
      <c r="N21" s="16"/>
      <c r="O21" s="17"/>
      <c r="P21" s="16">
        <v>0</v>
      </c>
      <c r="Q21" s="17">
        <v>0</v>
      </c>
      <c r="R21" s="16"/>
      <c r="S21" s="28"/>
      <c r="T21" s="16"/>
      <c r="U21" s="23"/>
      <c r="V21" s="16"/>
      <c r="W21" s="17"/>
      <c r="X21" s="29"/>
      <c r="Y21" s="30"/>
      <c r="Z21" s="3">
        <f t="shared" si="0"/>
        <v>3</v>
      </c>
    </row>
    <row r="22" spans="1:26" x14ac:dyDescent="0.2">
      <c r="A22" s="8" t="s">
        <v>21</v>
      </c>
      <c r="B22" s="56">
        <v>8</v>
      </c>
      <c r="C22" s="27">
        <v>4.7337278106508875E-2</v>
      </c>
      <c r="D22" s="51">
        <v>7</v>
      </c>
      <c r="E22" s="42">
        <v>3.0303030303030304E-2</v>
      </c>
      <c r="F22" s="16">
        <v>3</v>
      </c>
      <c r="G22" s="17">
        <v>1.49E-2</v>
      </c>
      <c r="H22" s="16">
        <v>1</v>
      </c>
      <c r="I22" s="17">
        <v>3.3999999999999998E-3</v>
      </c>
      <c r="J22" s="16">
        <v>5</v>
      </c>
      <c r="K22" s="31">
        <v>2.3800000000000002E-2</v>
      </c>
      <c r="L22" s="16">
        <v>1</v>
      </c>
      <c r="M22" s="32">
        <v>4.4999999999999997E-3</v>
      </c>
      <c r="N22" s="16">
        <v>10</v>
      </c>
      <c r="O22" s="17">
        <v>5.3800000000000001E-2</v>
      </c>
      <c r="P22" s="16">
        <v>7</v>
      </c>
      <c r="Q22" s="17">
        <v>3.5175879396984924E-2</v>
      </c>
      <c r="R22" s="16"/>
      <c r="S22" s="28"/>
      <c r="T22" s="16"/>
      <c r="U22" s="23"/>
      <c r="V22" s="16"/>
      <c r="W22" s="17"/>
      <c r="X22" s="29"/>
      <c r="Y22" s="30"/>
      <c r="Z22" s="3">
        <f t="shared" si="0"/>
        <v>42</v>
      </c>
    </row>
    <row r="23" spans="1:26" x14ac:dyDescent="0.2">
      <c r="A23" s="8" t="s">
        <v>22</v>
      </c>
      <c r="B23" s="57"/>
      <c r="C23" s="17"/>
      <c r="D23" s="51">
        <v>2</v>
      </c>
      <c r="E23" s="42">
        <v>8.658008658008658E-3</v>
      </c>
      <c r="F23" s="16"/>
      <c r="G23" s="17"/>
      <c r="H23" s="18">
        <v>1</v>
      </c>
      <c r="I23" s="19">
        <v>3.3999999999999998E-3</v>
      </c>
      <c r="J23" s="16">
        <v>1</v>
      </c>
      <c r="K23" s="17">
        <v>4.7999999999999996E-3</v>
      </c>
      <c r="L23" s="16">
        <v>1</v>
      </c>
      <c r="M23" s="17">
        <v>4.4999999999999997E-3</v>
      </c>
      <c r="N23" s="16">
        <v>2</v>
      </c>
      <c r="O23" s="17">
        <v>1.0800000000000001E-2</v>
      </c>
      <c r="P23" s="33">
        <v>2</v>
      </c>
      <c r="Q23" s="17">
        <v>1.0050251256281407E-2</v>
      </c>
      <c r="R23" s="18"/>
      <c r="S23" s="19"/>
      <c r="T23" s="16"/>
      <c r="U23" s="23"/>
      <c r="V23" s="18"/>
      <c r="W23" s="19"/>
      <c r="X23" s="29"/>
      <c r="Y23" s="30"/>
      <c r="Z23" s="3">
        <f t="shared" si="0"/>
        <v>9</v>
      </c>
    </row>
    <row r="24" spans="1:26" x14ac:dyDescent="0.2">
      <c r="A24" s="8" t="s">
        <v>62</v>
      </c>
      <c r="B24" s="64"/>
      <c r="C24" s="17"/>
      <c r="D24" s="58"/>
      <c r="E24" s="42"/>
      <c r="F24" s="34">
        <v>1</v>
      </c>
      <c r="G24" s="35">
        <v>5.0000000000000001E-3</v>
      </c>
      <c r="H24" s="64"/>
      <c r="I24" s="65"/>
      <c r="J24" s="66"/>
      <c r="K24" s="67"/>
      <c r="L24" s="66"/>
      <c r="M24" s="67"/>
      <c r="N24" s="34"/>
      <c r="O24" s="35"/>
      <c r="P24" s="68">
        <v>0</v>
      </c>
      <c r="Q24" s="17">
        <v>0</v>
      </c>
      <c r="R24" s="18"/>
      <c r="S24" s="19"/>
      <c r="T24" s="34"/>
      <c r="U24" s="38"/>
      <c r="V24" s="36"/>
      <c r="W24" s="37"/>
      <c r="X24" s="29"/>
      <c r="Y24" s="30"/>
      <c r="Z24" s="3">
        <f t="shared" si="0"/>
        <v>1</v>
      </c>
    </row>
    <row r="25" spans="1:26" x14ac:dyDescent="0.2">
      <c r="A25" s="8" t="s">
        <v>4</v>
      </c>
      <c r="B25" s="41">
        <v>4</v>
      </c>
      <c r="C25" s="27">
        <v>2.3668639053254437E-2</v>
      </c>
      <c r="D25" s="58">
        <v>3</v>
      </c>
      <c r="E25" s="42">
        <v>1.2987012987012988E-2</v>
      </c>
      <c r="F25" s="34">
        <v>5</v>
      </c>
      <c r="G25" s="35">
        <v>2.4799999999999999E-2</v>
      </c>
      <c r="H25" s="34">
        <v>5</v>
      </c>
      <c r="I25" s="35">
        <v>1.7000000000000001E-2</v>
      </c>
      <c r="J25" s="36">
        <v>4</v>
      </c>
      <c r="K25" s="37">
        <v>1.9E-2</v>
      </c>
      <c r="L25" s="36">
        <v>6</v>
      </c>
      <c r="M25" s="37">
        <v>2.7300000000000001E-2</v>
      </c>
      <c r="N25" s="34">
        <v>2</v>
      </c>
      <c r="O25" s="35">
        <v>1.0800000000000001E-2</v>
      </c>
      <c r="P25" s="34">
        <v>3</v>
      </c>
      <c r="Q25" s="17">
        <v>1.507537688442211E-2</v>
      </c>
      <c r="R25" s="18"/>
      <c r="S25" s="19"/>
      <c r="T25" s="34"/>
      <c r="U25" s="38"/>
      <c r="V25" s="36"/>
      <c r="W25" s="37"/>
      <c r="X25" s="29"/>
      <c r="Y25" s="30"/>
      <c r="Z25" s="3">
        <f t="shared" si="0"/>
        <v>32</v>
      </c>
    </row>
    <row r="26" spans="1:26" x14ac:dyDescent="0.2">
      <c r="A26" s="8" t="s">
        <v>1</v>
      </c>
      <c r="B26" s="41">
        <v>14</v>
      </c>
      <c r="C26" s="27">
        <v>8.2840236686390539E-2</v>
      </c>
      <c r="D26" s="51">
        <v>18</v>
      </c>
      <c r="E26" s="42">
        <v>7.792207792207792E-2</v>
      </c>
      <c r="F26" s="16">
        <v>7</v>
      </c>
      <c r="G26" s="17">
        <v>3.4700000000000002E-2</v>
      </c>
      <c r="H26" s="16">
        <v>14</v>
      </c>
      <c r="I26" s="17">
        <v>4.7600000000000003E-2</v>
      </c>
      <c r="J26" s="21">
        <v>5</v>
      </c>
      <c r="K26" s="22">
        <v>2.3800000000000002E-2</v>
      </c>
      <c r="L26" s="21">
        <v>7</v>
      </c>
      <c r="M26" s="22">
        <v>3.1800000000000002E-2</v>
      </c>
      <c r="N26" s="16">
        <v>7</v>
      </c>
      <c r="O26" s="17">
        <v>3.7600000000000001E-2</v>
      </c>
      <c r="P26" s="16">
        <v>22</v>
      </c>
      <c r="Q26" s="17">
        <v>0.11055276381909548</v>
      </c>
      <c r="R26" s="18"/>
      <c r="S26" s="19"/>
      <c r="T26" s="16"/>
      <c r="U26" s="23"/>
      <c r="V26" s="21"/>
      <c r="W26" s="22"/>
      <c r="X26" s="39"/>
      <c r="Y26" s="40"/>
      <c r="Z26" s="3">
        <f t="shared" si="0"/>
        <v>94</v>
      </c>
    </row>
    <row r="27" spans="1:26" x14ac:dyDescent="0.2">
      <c r="A27" s="8" t="s">
        <v>3</v>
      </c>
      <c r="B27" s="41">
        <v>4</v>
      </c>
      <c r="C27" s="27">
        <v>2.3668639053254437E-2</v>
      </c>
      <c r="D27" s="16">
        <v>7</v>
      </c>
      <c r="E27" s="42">
        <v>3.0303030303030304E-2</v>
      </c>
      <c r="F27" s="16">
        <v>5</v>
      </c>
      <c r="G27" s="17">
        <v>2.4799999999999999E-2</v>
      </c>
      <c r="H27" s="16">
        <v>6</v>
      </c>
      <c r="I27" s="17">
        <v>2.0400000000000001E-2</v>
      </c>
      <c r="J27" s="21">
        <v>4</v>
      </c>
      <c r="K27" s="22">
        <v>1.9E-2</v>
      </c>
      <c r="L27" s="21">
        <v>2</v>
      </c>
      <c r="M27" s="22">
        <v>9.1000000000000004E-3</v>
      </c>
      <c r="N27" s="16">
        <v>5</v>
      </c>
      <c r="O27" s="17">
        <v>2.69E-2</v>
      </c>
      <c r="P27" s="16">
        <v>6</v>
      </c>
      <c r="Q27" s="17">
        <v>3.015075376884422E-2</v>
      </c>
      <c r="R27" s="18"/>
      <c r="S27" s="19"/>
      <c r="T27" s="16"/>
      <c r="U27" s="23"/>
      <c r="V27" s="21"/>
      <c r="W27" s="22"/>
      <c r="X27" s="39"/>
      <c r="Y27" s="40"/>
      <c r="Z27" s="3">
        <f t="shared" si="0"/>
        <v>39</v>
      </c>
    </row>
    <row r="28" spans="1:26" x14ac:dyDescent="0.2">
      <c r="A28" s="8" t="s">
        <v>6</v>
      </c>
      <c r="B28" s="41">
        <v>40</v>
      </c>
      <c r="C28" s="27">
        <v>0.23668639053254437</v>
      </c>
      <c r="D28" s="16">
        <v>50</v>
      </c>
      <c r="E28" s="42">
        <v>0.21645021645021645</v>
      </c>
      <c r="F28" s="16">
        <v>31</v>
      </c>
      <c r="G28" s="17">
        <v>0.1535</v>
      </c>
      <c r="H28" s="16">
        <v>36</v>
      </c>
      <c r="I28" s="17">
        <v>0.12239999999999999</v>
      </c>
      <c r="J28" s="21">
        <v>50</v>
      </c>
      <c r="K28" s="22">
        <v>0.23810000000000001</v>
      </c>
      <c r="L28" s="21">
        <v>51</v>
      </c>
      <c r="M28" s="22">
        <v>0.23180000000000001</v>
      </c>
      <c r="N28" s="16">
        <v>44</v>
      </c>
      <c r="O28" s="17">
        <v>0.2366</v>
      </c>
      <c r="P28" s="16">
        <v>47</v>
      </c>
      <c r="Q28" s="17">
        <v>0.23618090452261306</v>
      </c>
      <c r="R28" s="18"/>
      <c r="S28" s="19"/>
      <c r="T28" s="16"/>
      <c r="U28" s="23"/>
      <c r="V28" s="21"/>
      <c r="W28" s="22"/>
      <c r="X28" s="39"/>
      <c r="Y28" s="40"/>
      <c r="Z28" s="3">
        <f t="shared" si="0"/>
        <v>349</v>
      </c>
    </row>
    <row r="29" spans="1:26" x14ac:dyDescent="0.2">
      <c r="A29" s="8" t="s">
        <v>23</v>
      </c>
      <c r="B29" s="11"/>
      <c r="C29" s="17"/>
      <c r="D29" s="16">
        <v>2</v>
      </c>
      <c r="E29" s="42">
        <v>8.658008658008658E-3</v>
      </c>
      <c r="F29" s="16">
        <v>1</v>
      </c>
      <c r="G29" s="17">
        <v>5.0000000000000001E-3</v>
      </c>
      <c r="H29" s="16"/>
      <c r="I29" s="17"/>
      <c r="J29" s="21">
        <v>1</v>
      </c>
      <c r="K29" s="22">
        <v>4.7999999999999996E-3</v>
      </c>
      <c r="L29" s="21">
        <v>2</v>
      </c>
      <c r="M29" s="22">
        <v>9.1000000000000004E-3</v>
      </c>
      <c r="N29" s="16"/>
      <c r="O29" s="17"/>
      <c r="P29" s="16">
        <v>0</v>
      </c>
      <c r="Q29" s="17">
        <v>0</v>
      </c>
      <c r="R29" s="16"/>
      <c r="S29" s="28"/>
      <c r="T29" s="16"/>
      <c r="U29" s="23"/>
      <c r="V29" s="21"/>
      <c r="W29" s="22"/>
      <c r="X29" s="39"/>
      <c r="Y29" s="40"/>
      <c r="Z29" s="3">
        <f t="shared" si="0"/>
        <v>6</v>
      </c>
    </row>
    <row r="30" spans="1:26" x14ac:dyDescent="0.2">
      <c r="A30" s="8" t="s">
        <v>24</v>
      </c>
      <c r="B30" s="41">
        <v>2</v>
      </c>
      <c r="C30" s="27">
        <v>1.1834319526627219E-2</v>
      </c>
      <c r="D30" s="16">
        <v>2</v>
      </c>
      <c r="E30" s="42">
        <v>8.658008658008658E-3</v>
      </c>
      <c r="F30" s="16"/>
      <c r="G30" s="17"/>
      <c r="H30" s="16"/>
      <c r="I30" s="17"/>
      <c r="J30" s="21"/>
      <c r="K30" s="22"/>
      <c r="L30" s="21"/>
      <c r="M30" s="22"/>
      <c r="N30" s="16"/>
      <c r="O30" s="17"/>
      <c r="P30" s="16">
        <v>0</v>
      </c>
      <c r="Q30" s="17">
        <v>0</v>
      </c>
      <c r="R30" s="16"/>
      <c r="S30" s="28"/>
      <c r="T30" s="16"/>
      <c r="U30" s="23"/>
      <c r="V30" s="21"/>
      <c r="W30" s="22"/>
      <c r="X30" s="39"/>
      <c r="Y30" s="40"/>
      <c r="Z30" s="3">
        <f t="shared" si="0"/>
        <v>4</v>
      </c>
    </row>
    <row r="31" spans="1:26" x14ac:dyDescent="0.2">
      <c r="A31" s="8" t="s">
        <v>25</v>
      </c>
      <c r="B31" s="41"/>
      <c r="C31" s="17"/>
      <c r="D31" s="16">
        <v>1</v>
      </c>
      <c r="E31" s="42">
        <v>4.329004329004329E-3</v>
      </c>
      <c r="F31" s="16">
        <v>1</v>
      </c>
      <c r="G31" s="17">
        <v>5.0000000000000001E-3</v>
      </c>
      <c r="H31" s="16">
        <v>1</v>
      </c>
      <c r="I31" s="17">
        <v>3.3999999999999998E-3</v>
      </c>
      <c r="J31" s="21"/>
      <c r="K31" s="22"/>
      <c r="L31" s="21"/>
      <c r="M31" s="22"/>
      <c r="N31" s="16"/>
      <c r="O31" s="17"/>
      <c r="P31" s="16">
        <v>0</v>
      </c>
      <c r="Q31" s="17">
        <v>0</v>
      </c>
      <c r="R31" s="16"/>
      <c r="S31" s="28"/>
      <c r="T31" s="16"/>
      <c r="U31" s="23"/>
      <c r="V31" s="21"/>
      <c r="W31" s="22"/>
      <c r="X31" s="39"/>
      <c r="Y31" s="40"/>
      <c r="Z31" s="3">
        <f t="shared" si="0"/>
        <v>3</v>
      </c>
    </row>
    <row r="32" spans="1:26" x14ac:dyDescent="0.2">
      <c r="A32" s="8" t="s">
        <v>10</v>
      </c>
      <c r="B32" s="41">
        <v>3</v>
      </c>
      <c r="C32" s="27">
        <v>1.7751479289940829E-2</v>
      </c>
      <c r="D32" s="16">
        <v>2</v>
      </c>
      <c r="E32" s="42">
        <v>8.658008658008658E-3</v>
      </c>
      <c r="F32" s="16">
        <v>1</v>
      </c>
      <c r="G32" s="17">
        <v>5.0000000000000001E-3</v>
      </c>
      <c r="H32" s="16">
        <v>2</v>
      </c>
      <c r="I32" s="17">
        <v>6.7999999999999996E-3</v>
      </c>
      <c r="J32" s="21"/>
      <c r="K32" s="22"/>
      <c r="L32" s="21">
        <v>2</v>
      </c>
      <c r="M32" s="22">
        <v>9.1000000000000004E-3</v>
      </c>
      <c r="N32" s="16">
        <v>4</v>
      </c>
      <c r="O32" s="17">
        <v>2.1499999999999998E-2</v>
      </c>
      <c r="P32" s="16">
        <v>2</v>
      </c>
      <c r="Q32" s="17">
        <v>1.0050251256281407E-2</v>
      </c>
      <c r="R32" s="16"/>
      <c r="S32" s="28"/>
      <c r="T32" s="16"/>
      <c r="U32" s="23"/>
      <c r="V32" s="21"/>
      <c r="W32" s="22"/>
      <c r="X32" s="39"/>
      <c r="Y32" s="40"/>
      <c r="Z32" s="3">
        <f t="shared" si="0"/>
        <v>16</v>
      </c>
    </row>
    <row r="33" spans="1:26" x14ac:dyDescent="0.2">
      <c r="A33" s="8" t="s">
        <v>26</v>
      </c>
      <c r="B33" s="41">
        <v>1</v>
      </c>
      <c r="C33" s="27">
        <v>5.9171597633136093E-3</v>
      </c>
      <c r="D33" s="16"/>
      <c r="E33" s="42"/>
      <c r="F33" s="16">
        <v>2</v>
      </c>
      <c r="G33" s="17">
        <v>9.9000000000000008E-3</v>
      </c>
      <c r="H33" s="16">
        <v>1</v>
      </c>
      <c r="I33" s="17">
        <v>3.3999999999999998E-3</v>
      </c>
      <c r="J33" s="21">
        <v>4</v>
      </c>
      <c r="K33" s="22">
        <v>1.9E-2</v>
      </c>
      <c r="L33" s="21">
        <v>1</v>
      </c>
      <c r="M33" s="22">
        <v>4.4999999999999997E-3</v>
      </c>
      <c r="N33" s="16">
        <v>1</v>
      </c>
      <c r="O33" s="17">
        <v>5.4000000000000003E-3</v>
      </c>
      <c r="P33" s="16">
        <v>1</v>
      </c>
      <c r="Q33" s="17">
        <v>5.0251256281407036E-3</v>
      </c>
      <c r="R33" s="16"/>
      <c r="S33" s="28"/>
      <c r="T33" s="16"/>
      <c r="U33" s="23"/>
      <c r="V33" s="21"/>
      <c r="W33" s="22"/>
      <c r="X33" s="39"/>
      <c r="Y33" s="40"/>
      <c r="Z33" s="3">
        <f t="shared" si="0"/>
        <v>11</v>
      </c>
    </row>
    <row r="34" spans="1:26" x14ac:dyDescent="0.2">
      <c r="A34" s="8" t="s">
        <v>63</v>
      </c>
      <c r="B34" s="41"/>
      <c r="C34" s="27"/>
      <c r="D34" s="16"/>
      <c r="E34" s="42"/>
      <c r="F34" s="16">
        <v>8</v>
      </c>
      <c r="G34" s="17">
        <v>3.9600000000000003E-2</v>
      </c>
      <c r="H34" s="16">
        <v>49</v>
      </c>
      <c r="I34" s="17">
        <v>0.16669999999999999</v>
      </c>
      <c r="J34" s="21"/>
      <c r="K34" s="22"/>
      <c r="L34" s="21"/>
      <c r="M34" s="22"/>
      <c r="N34" s="16"/>
      <c r="O34" s="17"/>
      <c r="P34" s="16">
        <v>0</v>
      </c>
      <c r="Q34" s="17">
        <v>0</v>
      </c>
      <c r="R34" s="16"/>
      <c r="S34" s="28"/>
      <c r="T34" s="16"/>
      <c r="U34" s="23"/>
      <c r="V34" s="21"/>
      <c r="W34" s="22"/>
      <c r="X34" s="39"/>
      <c r="Y34" s="40"/>
      <c r="Z34" s="3">
        <f t="shared" si="0"/>
        <v>57</v>
      </c>
    </row>
    <row r="35" spans="1:26" x14ac:dyDescent="0.2">
      <c r="A35" s="8" t="s">
        <v>9</v>
      </c>
      <c r="B35" s="41">
        <v>3</v>
      </c>
      <c r="C35" s="27">
        <v>1.7751479289940829E-2</v>
      </c>
      <c r="D35" s="16">
        <v>5</v>
      </c>
      <c r="E35" s="42">
        <v>2.1645021645021644E-2</v>
      </c>
      <c r="F35" s="16">
        <v>5</v>
      </c>
      <c r="G35" s="17">
        <v>2.4799999999999999E-2</v>
      </c>
      <c r="H35" s="16">
        <v>8</v>
      </c>
      <c r="I35" s="17">
        <v>2.7199999999999998E-2</v>
      </c>
      <c r="J35" s="21">
        <v>10</v>
      </c>
      <c r="K35" s="22">
        <v>4.7600000000000003E-2</v>
      </c>
      <c r="L35" s="21">
        <v>3</v>
      </c>
      <c r="M35" s="22">
        <v>1.3599999999999999E-2</v>
      </c>
      <c r="N35" s="16">
        <v>4</v>
      </c>
      <c r="O35" s="17">
        <v>2.1499999999999998E-2</v>
      </c>
      <c r="P35" s="16">
        <v>3</v>
      </c>
      <c r="Q35" s="17">
        <v>1.507537688442211E-2</v>
      </c>
      <c r="R35" s="16"/>
      <c r="S35" s="28"/>
      <c r="T35" s="16"/>
      <c r="U35" s="23"/>
      <c r="V35" s="21"/>
      <c r="W35" s="22"/>
      <c r="X35" s="39"/>
      <c r="Y35" s="40"/>
      <c r="Z35" s="3">
        <f t="shared" si="0"/>
        <v>41</v>
      </c>
    </row>
    <row r="36" spans="1:26" x14ac:dyDescent="0.2">
      <c r="A36" s="8" t="s">
        <v>8</v>
      </c>
      <c r="B36" s="41">
        <v>3</v>
      </c>
      <c r="C36" s="27">
        <v>1.7751479289940829E-2</v>
      </c>
      <c r="D36" s="16">
        <v>8</v>
      </c>
      <c r="E36" s="42">
        <v>3.4632034632034632E-2</v>
      </c>
      <c r="F36" s="16">
        <v>6</v>
      </c>
      <c r="G36" s="17">
        <v>2.9700000000000001E-2</v>
      </c>
      <c r="H36" s="16">
        <v>9</v>
      </c>
      <c r="I36" s="17">
        <v>3.0599999999999999E-2</v>
      </c>
      <c r="J36" s="21">
        <v>5</v>
      </c>
      <c r="K36" s="22">
        <v>2.3800000000000002E-2</v>
      </c>
      <c r="L36" s="21">
        <v>7</v>
      </c>
      <c r="M36" s="22">
        <v>3.1800000000000002E-2</v>
      </c>
      <c r="N36" s="16"/>
      <c r="O36" s="17"/>
      <c r="P36" s="16">
        <v>5</v>
      </c>
      <c r="Q36" s="17">
        <v>2.5125628140703519E-2</v>
      </c>
      <c r="R36" s="16"/>
      <c r="S36" s="28"/>
      <c r="T36" s="16"/>
      <c r="U36" s="23"/>
      <c r="V36" s="21"/>
      <c r="W36" s="22"/>
      <c r="X36" s="39"/>
      <c r="Y36" s="40"/>
      <c r="Z36" s="3">
        <f t="shared" si="0"/>
        <v>43</v>
      </c>
    </row>
    <row r="37" spans="1:26" x14ac:dyDescent="0.2">
      <c r="A37" s="8" t="s">
        <v>64</v>
      </c>
      <c r="B37" s="41"/>
      <c r="C37" s="17"/>
      <c r="D37" s="16"/>
      <c r="F37" s="16">
        <v>4</v>
      </c>
      <c r="G37" s="17">
        <v>1.9800000000000002E-2</v>
      </c>
      <c r="H37" s="16">
        <v>13</v>
      </c>
      <c r="I37" s="17">
        <v>4.4200000000000003E-2</v>
      </c>
      <c r="J37" s="21"/>
      <c r="K37" s="22"/>
      <c r="L37" s="21">
        <v>7</v>
      </c>
      <c r="M37" s="22">
        <v>3.1800000000000002E-2</v>
      </c>
      <c r="N37" s="16"/>
      <c r="O37" s="17"/>
      <c r="P37" s="16">
        <v>0</v>
      </c>
      <c r="Q37" s="17">
        <v>0</v>
      </c>
      <c r="R37" s="16"/>
      <c r="S37" s="28"/>
      <c r="T37" s="16"/>
      <c r="U37" s="23"/>
      <c r="V37" s="21"/>
      <c r="W37" s="22"/>
      <c r="X37" s="39"/>
      <c r="Y37" s="40"/>
      <c r="Z37" s="3">
        <f t="shared" si="0"/>
        <v>24</v>
      </c>
    </row>
    <row r="38" spans="1:26" x14ac:dyDescent="0.2">
      <c r="A38" s="8" t="s">
        <v>27</v>
      </c>
      <c r="B38" s="11"/>
      <c r="C38" s="17"/>
      <c r="D38" s="16">
        <v>1</v>
      </c>
      <c r="E38" s="42">
        <v>4.329004329004329E-3</v>
      </c>
      <c r="F38" s="16"/>
      <c r="G38" s="17"/>
      <c r="H38" s="16">
        <v>1</v>
      </c>
      <c r="I38" s="17">
        <v>3.3999999999999998E-3</v>
      </c>
      <c r="J38" s="21"/>
      <c r="K38" s="22"/>
      <c r="L38" s="21"/>
      <c r="M38" s="22"/>
      <c r="N38" s="16"/>
      <c r="O38" s="17"/>
      <c r="P38" s="16">
        <v>0</v>
      </c>
      <c r="Q38" s="17">
        <v>0</v>
      </c>
      <c r="R38" s="16"/>
      <c r="S38" s="28"/>
      <c r="T38" s="16"/>
      <c r="U38" s="23"/>
      <c r="V38" s="21"/>
      <c r="W38" s="22"/>
      <c r="X38" s="39"/>
      <c r="Y38" s="40"/>
      <c r="Z38" s="3">
        <f t="shared" si="0"/>
        <v>2</v>
      </c>
    </row>
    <row r="39" spans="1:26" x14ac:dyDescent="0.2">
      <c r="A39" s="8" t="s">
        <v>15</v>
      </c>
      <c r="B39" s="41">
        <v>5</v>
      </c>
      <c r="C39" s="27">
        <v>0.03</v>
      </c>
      <c r="D39" s="16">
        <v>4</v>
      </c>
      <c r="E39" s="42">
        <v>1.7316017316017316E-2</v>
      </c>
      <c r="F39" s="16">
        <v>5</v>
      </c>
      <c r="G39" s="17">
        <v>2.4799999999999999E-2</v>
      </c>
      <c r="H39" s="16">
        <v>7</v>
      </c>
      <c r="I39" s="17">
        <v>2.3800000000000002E-2</v>
      </c>
      <c r="J39" s="21">
        <v>7</v>
      </c>
      <c r="K39" s="22">
        <v>3.3300000000000003E-2</v>
      </c>
      <c r="L39" s="21">
        <v>3</v>
      </c>
      <c r="M39" s="22">
        <v>1.3599999999999999E-2</v>
      </c>
      <c r="N39" s="16">
        <v>5</v>
      </c>
      <c r="O39" s="17">
        <v>2.69E-2</v>
      </c>
      <c r="P39" s="16">
        <v>1</v>
      </c>
      <c r="Q39" s="17">
        <v>5.0251256281407036E-3</v>
      </c>
      <c r="R39" s="16"/>
      <c r="S39" s="28"/>
      <c r="T39" s="16"/>
      <c r="U39" s="23"/>
      <c r="V39" s="21"/>
      <c r="W39" s="22"/>
      <c r="X39" s="39"/>
      <c r="Y39" s="40"/>
      <c r="Z39" s="3">
        <f t="shared" si="0"/>
        <v>37</v>
      </c>
    </row>
    <row r="40" spans="1:26" hidden="1" x14ac:dyDescent="0.2">
      <c r="A40" s="8" t="s">
        <v>28</v>
      </c>
      <c r="B40" s="41"/>
      <c r="C40" s="17"/>
      <c r="D40" s="16"/>
      <c r="E40" s="42"/>
      <c r="F40" s="16"/>
      <c r="G40" s="17"/>
      <c r="H40" s="16"/>
      <c r="I40" s="17"/>
      <c r="J40" s="21"/>
      <c r="K40" s="22"/>
      <c r="L40" s="21"/>
      <c r="M40" s="22"/>
      <c r="N40" s="16"/>
      <c r="O40" s="17"/>
      <c r="P40" s="16">
        <v>0</v>
      </c>
      <c r="Q40" s="17">
        <v>0</v>
      </c>
      <c r="R40" s="16"/>
      <c r="S40" s="28"/>
      <c r="T40" s="16"/>
      <c r="U40" s="23"/>
      <c r="V40" s="21"/>
      <c r="W40" s="22"/>
      <c r="X40" s="39"/>
      <c r="Y40" s="40"/>
      <c r="Z40" s="3">
        <f t="shared" si="0"/>
        <v>0</v>
      </c>
    </row>
    <row r="41" spans="1:26" ht="15" x14ac:dyDescent="0.25">
      <c r="A41" s="8" t="s">
        <v>29</v>
      </c>
      <c r="B41" s="41">
        <v>5</v>
      </c>
      <c r="C41" s="27">
        <v>0.03</v>
      </c>
      <c r="D41" s="61">
        <v>5</v>
      </c>
      <c r="E41" s="62">
        <v>2.1645021645021644E-2</v>
      </c>
      <c r="F41" s="16">
        <v>6</v>
      </c>
      <c r="G41" s="17">
        <v>2.9700000000000001E-2</v>
      </c>
      <c r="H41" s="16">
        <v>11</v>
      </c>
      <c r="I41" s="17">
        <v>3.7400000000000003E-2</v>
      </c>
      <c r="J41" s="21">
        <v>8</v>
      </c>
      <c r="K41" s="22">
        <v>3.8100000000000002E-2</v>
      </c>
      <c r="L41" s="21">
        <v>10</v>
      </c>
      <c r="M41" s="22">
        <v>4.5499999999999999E-2</v>
      </c>
      <c r="N41" s="16"/>
      <c r="O41" s="17"/>
      <c r="P41" s="16">
        <v>0</v>
      </c>
      <c r="Q41" s="17">
        <v>0</v>
      </c>
      <c r="R41" s="16"/>
      <c r="S41" s="28"/>
      <c r="T41" s="16"/>
      <c r="U41" s="23"/>
      <c r="V41" s="21"/>
      <c r="W41" s="22"/>
      <c r="X41" s="39"/>
      <c r="Y41" s="40"/>
      <c r="Z41" s="3">
        <f t="shared" si="0"/>
        <v>45</v>
      </c>
    </row>
    <row r="42" spans="1:26" x14ac:dyDescent="0.2">
      <c r="A42" s="8" t="s">
        <v>30</v>
      </c>
      <c r="B42" s="41"/>
      <c r="C42" s="17"/>
      <c r="D42" s="16"/>
      <c r="E42" s="42"/>
      <c r="F42" s="16">
        <v>1</v>
      </c>
      <c r="G42" s="17">
        <v>5.0000000000000001E-3</v>
      </c>
      <c r="H42" s="16"/>
      <c r="I42" s="17"/>
      <c r="J42" s="21"/>
      <c r="K42" s="22"/>
      <c r="L42" s="21"/>
      <c r="M42" s="22"/>
      <c r="N42" s="16"/>
      <c r="O42" s="17"/>
      <c r="P42" s="16">
        <v>0</v>
      </c>
      <c r="Q42" s="17">
        <v>0</v>
      </c>
      <c r="R42" s="16"/>
      <c r="S42" s="28"/>
      <c r="T42" s="16"/>
      <c r="U42" s="23"/>
      <c r="V42" s="21"/>
      <c r="W42" s="22"/>
      <c r="X42" s="39"/>
      <c r="Y42" s="40"/>
      <c r="Z42" s="3">
        <f t="shared" si="0"/>
        <v>1</v>
      </c>
    </row>
    <row r="43" spans="1:26" x14ac:dyDescent="0.2">
      <c r="A43" s="8" t="s">
        <v>31</v>
      </c>
      <c r="B43" s="41"/>
      <c r="C43" s="17"/>
      <c r="D43" s="16"/>
      <c r="F43" s="16"/>
      <c r="G43" s="17"/>
      <c r="H43" s="16"/>
      <c r="I43" s="17"/>
      <c r="J43" s="21"/>
      <c r="K43" s="22"/>
      <c r="L43" s="21"/>
      <c r="M43" s="22"/>
      <c r="N43" s="16">
        <v>1</v>
      </c>
      <c r="O43" s="17">
        <v>5.4000000000000003E-3</v>
      </c>
      <c r="P43" s="16">
        <v>0</v>
      </c>
      <c r="Q43" s="17">
        <v>0</v>
      </c>
      <c r="R43" s="16"/>
      <c r="S43" s="28"/>
      <c r="T43" s="16"/>
      <c r="U43" s="23"/>
      <c r="V43" s="21"/>
      <c r="W43" s="22"/>
      <c r="X43" s="39"/>
      <c r="Y43" s="40"/>
      <c r="Z43" s="3">
        <f t="shared" si="0"/>
        <v>1</v>
      </c>
    </row>
    <row r="44" spans="1:26" x14ac:dyDescent="0.2">
      <c r="A44" s="8" t="s">
        <v>11</v>
      </c>
      <c r="B44" s="41">
        <v>3</v>
      </c>
      <c r="C44" s="27">
        <v>1.7751479289940829E-2</v>
      </c>
      <c r="D44" s="16">
        <v>1</v>
      </c>
      <c r="E44" s="42">
        <v>4.329004329004329E-3</v>
      </c>
      <c r="F44" s="16">
        <v>3</v>
      </c>
      <c r="G44" s="17">
        <v>1.49E-2</v>
      </c>
      <c r="H44" s="16"/>
      <c r="I44" s="17"/>
      <c r="J44" s="21"/>
      <c r="K44" s="22"/>
      <c r="L44" s="21">
        <v>5</v>
      </c>
      <c r="M44" s="22">
        <v>2.2700000000000001E-2</v>
      </c>
      <c r="N44" s="16">
        <v>2</v>
      </c>
      <c r="O44" s="17">
        <v>1.0800000000000001E-2</v>
      </c>
      <c r="P44" s="16">
        <v>3</v>
      </c>
      <c r="Q44" s="17">
        <v>1.507537688442211E-2</v>
      </c>
      <c r="R44" s="16"/>
      <c r="S44" s="28"/>
      <c r="T44" s="16"/>
      <c r="U44" s="23"/>
      <c r="V44" s="21"/>
      <c r="W44" s="22"/>
      <c r="X44" s="39"/>
      <c r="Y44" s="40"/>
      <c r="Z44" s="3">
        <f t="shared" si="0"/>
        <v>17</v>
      </c>
    </row>
    <row r="45" spans="1:26" x14ac:dyDescent="0.2">
      <c r="A45" s="8" t="s">
        <v>7</v>
      </c>
      <c r="B45" s="41">
        <v>14</v>
      </c>
      <c r="C45" s="27">
        <v>8.2840236686390539E-2</v>
      </c>
      <c r="D45" s="16">
        <v>12</v>
      </c>
      <c r="E45" s="42">
        <v>5.1948051948051951E-2</v>
      </c>
      <c r="F45" s="16">
        <v>16</v>
      </c>
      <c r="G45" s="17">
        <v>7.9200000000000007E-2</v>
      </c>
      <c r="H45" s="16">
        <v>25</v>
      </c>
      <c r="I45" s="17">
        <v>8.5000000000000006E-2</v>
      </c>
      <c r="J45" s="21">
        <v>23</v>
      </c>
      <c r="K45" s="22">
        <v>0.1095</v>
      </c>
      <c r="L45" s="21">
        <v>32</v>
      </c>
      <c r="M45" s="22">
        <v>0.14549999999999999</v>
      </c>
      <c r="N45" s="16">
        <v>29</v>
      </c>
      <c r="O45" s="17">
        <v>0.15590000000000001</v>
      </c>
      <c r="P45" s="16">
        <v>23</v>
      </c>
      <c r="Q45" s="17">
        <v>0.11557788944723618</v>
      </c>
      <c r="R45" s="16"/>
      <c r="S45" s="28"/>
      <c r="T45" s="16"/>
      <c r="U45" s="23"/>
      <c r="V45" s="21"/>
      <c r="W45" s="22"/>
      <c r="X45" s="39"/>
      <c r="Y45" s="40"/>
      <c r="Z45" s="3">
        <f t="shared" si="0"/>
        <v>174</v>
      </c>
    </row>
    <row r="46" spans="1:26" x14ac:dyDescent="0.2">
      <c r="A46" s="8" t="s">
        <v>66</v>
      </c>
      <c r="B46" s="41"/>
      <c r="C46" s="27"/>
      <c r="D46" s="16"/>
      <c r="E46" s="42"/>
      <c r="F46" s="16"/>
      <c r="G46" s="17"/>
      <c r="H46" s="16">
        <v>4</v>
      </c>
      <c r="I46" s="17">
        <v>1.3599999999999999E-2</v>
      </c>
      <c r="J46" s="21"/>
      <c r="K46" s="22"/>
      <c r="L46" s="21"/>
      <c r="M46" s="22"/>
      <c r="N46" s="16"/>
      <c r="O46" s="17"/>
      <c r="P46" s="16">
        <v>0</v>
      </c>
      <c r="Q46" s="17">
        <v>0</v>
      </c>
      <c r="R46" s="16"/>
      <c r="S46" s="28"/>
      <c r="T46" s="16"/>
      <c r="U46" s="23"/>
      <c r="V46" s="21"/>
      <c r="W46" s="22"/>
      <c r="X46" s="39"/>
      <c r="Y46" s="40"/>
      <c r="Z46" s="3">
        <f t="shared" si="0"/>
        <v>4</v>
      </c>
    </row>
    <row r="47" spans="1:26" x14ac:dyDescent="0.2">
      <c r="A47" s="8" t="s">
        <v>32</v>
      </c>
      <c r="B47" s="41"/>
      <c r="C47" s="17"/>
      <c r="D47" s="16">
        <v>2</v>
      </c>
      <c r="E47" s="42">
        <v>8.658008658008658E-3</v>
      </c>
      <c r="F47" s="16"/>
      <c r="G47" s="17"/>
      <c r="H47" s="16"/>
      <c r="I47" s="17"/>
      <c r="J47" s="21">
        <v>1</v>
      </c>
      <c r="K47" s="22">
        <v>4.7999999999999996E-3</v>
      </c>
      <c r="L47" s="21"/>
      <c r="M47" s="22"/>
      <c r="N47" s="16"/>
      <c r="O47" s="17"/>
      <c r="P47" s="16">
        <v>0</v>
      </c>
      <c r="Q47" s="17">
        <v>0</v>
      </c>
      <c r="R47" s="16"/>
      <c r="S47" s="28"/>
      <c r="T47" s="16"/>
      <c r="U47" s="23"/>
      <c r="V47" s="21"/>
      <c r="W47" s="22"/>
      <c r="X47" s="39"/>
      <c r="Y47" s="40"/>
      <c r="Z47" s="3">
        <f t="shared" si="0"/>
        <v>3</v>
      </c>
    </row>
    <row r="48" spans="1:26" x14ac:dyDescent="0.2">
      <c r="A48" s="8" t="s">
        <v>65</v>
      </c>
      <c r="B48" s="41"/>
      <c r="C48" s="17"/>
      <c r="D48" s="16"/>
      <c r="E48" s="42"/>
      <c r="F48" s="16">
        <v>1</v>
      </c>
      <c r="G48" s="17">
        <v>5.0000000000000001E-3</v>
      </c>
      <c r="H48" s="16">
        <v>7</v>
      </c>
      <c r="I48" s="17">
        <v>2.3800000000000002E-2</v>
      </c>
      <c r="J48" s="21"/>
      <c r="K48" s="22"/>
      <c r="L48" s="21"/>
      <c r="M48" s="22"/>
      <c r="N48" s="16"/>
      <c r="O48" s="17"/>
      <c r="P48" s="16">
        <v>0</v>
      </c>
      <c r="Q48" s="17">
        <v>0</v>
      </c>
      <c r="R48" s="16"/>
      <c r="S48" s="28"/>
      <c r="T48" s="16"/>
      <c r="U48" s="23"/>
      <c r="V48" s="21"/>
      <c r="W48" s="22"/>
      <c r="X48" s="39"/>
      <c r="Y48" s="40"/>
      <c r="Z48" s="3">
        <f t="shared" si="0"/>
        <v>8</v>
      </c>
    </row>
    <row r="49" spans="1:26" hidden="1" x14ac:dyDescent="0.2">
      <c r="A49" s="8" t="s">
        <v>33</v>
      </c>
      <c r="B49" s="41"/>
      <c r="C49" s="17"/>
      <c r="D49" s="16"/>
      <c r="E49" s="42"/>
      <c r="F49" s="16"/>
      <c r="G49" s="17"/>
      <c r="H49" s="16"/>
      <c r="I49" s="17"/>
      <c r="J49" s="21"/>
      <c r="K49" s="22"/>
      <c r="L49" s="21"/>
      <c r="M49" s="22"/>
      <c r="N49" s="16"/>
      <c r="O49" s="17"/>
      <c r="P49" s="16">
        <v>0</v>
      </c>
      <c r="Q49" s="17">
        <v>0</v>
      </c>
      <c r="R49" s="16"/>
      <c r="S49" s="28"/>
      <c r="T49" s="16"/>
      <c r="U49" s="23"/>
      <c r="V49" s="21"/>
      <c r="W49" s="22"/>
      <c r="X49" s="39"/>
      <c r="Y49" s="40"/>
      <c r="Z49" s="3">
        <f t="shared" si="0"/>
        <v>0</v>
      </c>
    </row>
    <row r="50" spans="1:26" hidden="1" x14ac:dyDescent="0.2">
      <c r="A50" s="8" t="s">
        <v>34</v>
      </c>
      <c r="B50" s="41"/>
      <c r="C50" s="17"/>
      <c r="D50" s="16"/>
      <c r="F50" s="16"/>
      <c r="G50" s="17"/>
      <c r="H50" s="16"/>
      <c r="I50" s="17"/>
      <c r="J50" s="21"/>
      <c r="K50" s="22"/>
      <c r="L50" s="21"/>
      <c r="M50" s="22"/>
      <c r="N50" s="16"/>
      <c r="O50" s="17"/>
      <c r="P50" s="16">
        <v>0</v>
      </c>
      <c r="Q50" s="17">
        <v>0</v>
      </c>
      <c r="R50" s="16"/>
      <c r="S50" s="28"/>
      <c r="T50" s="16"/>
      <c r="U50" s="23"/>
      <c r="V50" s="21"/>
      <c r="W50" s="22"/>
      <c r="X50" s="39"/>
      <c r="Y50" s="40"/>
      <c r="Z50" s="3">
        <f t="shared" si="0"/>
        <v>0</v>
      </c>
    </row>
    <row r="51" spans="1:26" x14ac:dyDescent="0.2">
      <c r="A51" s="8" t="s">
        <v>35</v>
      </c>
      <c r="B51" s="41">
        <v>1</v>
      </c>
      <c r="C51" s="42">
        <v>5.9171597633136093E-3</v>
      </c>
      <c r="D51" s="16">
        <v>1</v>
      </c>
      <c r="E51" s="42">
        <v>4.329004329004329E-3</v>
      </c>
      <c r="F51" s="16"/>
      <c r="G51" s="17"/>
      <c r="H51" s="16"/>
      <c r="I51" s="17"/>
      <c r="J51" s="21">
        <v>1</v>
      </c>
      <c r="K51" s="22">
        <v>4.7999999999999996E-3</v>
      </c>
      <c r="L51" s="21"/>
      <c r="M51" s="22"/>
      <c r="N51" s="16"/>
      <c r="O51" s="17"/>
      <c r="P51" s="16">
        <v>1</v>
      </c>
      <c r="Q51" s="17">
        <v>5.0251256281407036E-3</v>
      </c>
      <c r="R51" s="16"/>
      <c r="S51" s="28"/>
      <c r="T51" s="16"/>
      <c r="U51" s="23"/>
      <c r="V51" s="21"/>
      <c r="W51" s="22"/>
      <c r="X51" s="39"/>
      <c r="Y51" s="40"/>
      <c r="Z51" s="3">
        <f t="shared" si="0"/>
        <v>4</v>
      </c>
    </row>
    <row r="52" spans="1:26" x14ac:dyDescent="0.2">
      <c r="A52" s="8" t="s">
        <v>36</v>
      </c>
      <c r="B52" s="41">
        <v>2</v>
      </c>
      <c r="C52" s="42">
        <v>1.1834319526627219E-2</v>
      </c>
      <c r="D52" s="16">
        <v>1</v>
      </c>
      <c r="E52" s="42">
        <v>4.329004329004329E-3</v>
      </c>
      <c r="F52" s="16">
        <v>2</v>
      </c>
      <c r="G52" s="17">
        <v>9.9000000000000008E-3</v>
      </c>
      <c r="H52" s="16">
        <v>6</v>
      </c>
      <c r="I52" s="17">
        <v>2.0400000000000001E-2</v>
      </c>
      <c r="J52" s="21"/>
      <c r="K52" s="22"/>
      <c r="L52" s="21">
        <v>1</v>
      </c>
      <c r="M52" s="22">
        <v>4.4999999999999997E-3</v>
      </c>
      <c r="N52" s="16"/>
      <c r="O52" s="17"/>
      <c r="P52" s="16">
        <v>0</v>
      </c>
      <c r="Q52" s="17">
        <v>0</v>
      </c>
      <c r="R52" s="16"/>
      <c r="S52" s="28"/>
      <c r="T52" s="16"/>
      <c r="U52" s="23"/>
      <c r="V52" s="21"/>
      <c r="W52" s="22"/>
      <c r="X52" s="39"/>
      <c r="Y52" s="40"/>
      <c r="Z52" s="3">
        <f t="shared" si="0"/>
        <v>12</v>
      </c>
    </row>
    <row r="53" spans="1:26" x14ac:dyDescent="0.2">
      <c r="A53" s="8" t="s">
        <v>37</v>
      </c>
      <c r="B53" s="11"/>
      <c r="C53" s="17"/>
      <c r="D53" s="16">
        <v>1</v>
      </c>
      <c r="E53" s="42">
        <v>4.329004329004329E-3</v>
      </c>
      <c r="F53" s="16"/>
      <c r="G53" s="17"/>
      <c r="H53" s="16"/>
      <c r="I53" s="17"/>
      <c r="J53" s="21"/>
      <c r="K53" s="22"/>
      <c r="L53" s="21"/>
      <c r="M53" s="22"/>
      <c r="N53" s="16"/>
      <c r="O53" s="17"/>
      <c r="P53" s="16">
        <v>0</v>
      </c>
      <c r="Q53" s="17">
        <v>0</v>
      </c>
      <c r="R53" s="16"/>
      <c r="S53" s="28"/>
      <c r="T53" s="16"/>
      <c r="U53" s="23"/>
      <c r="V53" s="21"/>
      <c r="W53" s="22"/>
      <c r="X53" s="39"/>
      <c r="Y53" s="40"/>
      <c r="Z53" s="3">
        <f t="shared" si="0"/>
        <v>1</v>
      </c>
    </row>
    <row r="54" spans="1:26" hidden="1" x14ac:dyDescent="0.2">
      <c r="A54" s="8" t="s">
        <v>38</v>
      </c>
      <c r="B54" s="41"/>
      <c r="C54" s="17"/>
      <c r="D54" s="16"/>
      <c r="E54" s="42"/>
      <c r="F54" s="16"/>
      <c r="G54" s="17"/>
      <c r="H54" s="16"/>
      <c r="I54" s="17"/>
      <c r="J54" s="21"/>
      <c r="K54" s="22"/>
      <c r="L54" s="21"/>
      <c r="M54" s="22"/>
      <c r="N54" s="16"/>
      <c r="O54" s="17"/>
      <c r="P54" s="16">
        <v>0</v>
      </c>
      <c r="Q54" s="17">
        <v>0</v>
      </c>
      <c r="R54" s="16"/>
      <c r="S54" s="28"/>
      <c r="T54" s="16"/>
      <c r="U54" s="23"/>
      <c r="V54" s="21"/>
      <c r="W54" s="22"/>
      <c r="X54" s="39"/>
      <c r="Y54" s="40"/>
      <c r="Z54" s="3">
        <f t="shared" si="0"/>
        <v>0</v>
      </c>
    </row>
    <row r="55" spans="1:26" hidden="1" x14ac:dyDescent="0.2">
      <c r="A55" s="8" t="s">
        <v>39</v>
      </c>
      <c r="B55" s="41"/>
      <c r="C55" s="17"/>
      <c r="D55" s="16"/>
      <c r="E55" s="42"/>
      <c r="F55" s="16"/>
      <c r="G55" s="17"/>
      <c r="H55" s="16"/>
      <c r="I55" s="17"/>
      <c r="J55" s="21"/>
      <c r="K55" s="22"/>
      <c r="L55" s="21"/>
      <c r="M55" s="22"/>
      <c r="N55" s="16"/>
      <c r="O55" s="17"/>
      <c r="P55" s="16">
        <v>0</v>
      </c>
      <c r="Q55" s="17">
        <v>0</v>
      </c>
      <c r="R55" s="16"/>
      <c r="S55" s="28"/>
      <c r="T55" s="16"/>
      <c r="U55" s="23"/>
      <c r="V55" s="21"/>
      <c r="W55" s="22"/>
      <c r="X55" s="39"/>
      <c r="Y55" s="40"/>
      <c r="Z55" s="3">
        <f t="shared" si="0"/>
        <v>0</v>
      </c>
    </row>
    <row r="56" spans="1:26" x14ac:dyDescent="0.2">
      <c r="A56" s="8" t="s">
        <v>40</v>
      </c>
      <c r="B56" s="41">
        <v>1</v>
      </c>
      <c r="C56" s="42">
        <v>5.9171597633136093E-3</v>
      </c>
      <c r="D56" s="16"/>
      <c r="E56" s="42"/>
      <c r="F56" s="16"/>
      <c r="G56" s="17"/>
      <c r="H56" s="16"/>
      <c r="I56" s="17"/>
      <c r="J56" s="21"/>
      <c r="K56" s="22"/>
      <c r="L56" s="21"/>
      <c r="M56" s="22"/>
      <c r="N56" s="16">
        <v>2</v>
      </c>
      <c r="O56" s="17">
        <v>1.0800000000000001E-2</v>
      </c>
      <c r="P56" s="16">
        <v>1</v>
      </c>
      <c r="Q56" s="17">
        <v>5.0251256281407036E-3</v>
      </c>
      <c r="R56" s="16"/>
      <c r="S56" s="28"/>
      <c r="T56" s="16"/>
      <c r="U56" s="23"/>
      <c r="V56" s="21"/>
      <c r="W56" s="22"/>
      <c r="X56" s="39"/>
      <c r="Y56" s="40"/>
      <c r="Z56" s="3">
        <f t="shared" si="0"/>
        <v>4</v>
      </c>
    </row>
    <row r="57" spans="1:26" hidden="1" x14ac:dyDescent="0.2">
      <c r="A57" s="8" t="s">
        <v>41</v>
      </c>
      <c r="B57" s="41"/>
      <c r="C57" s="17"/>
      <c r="D57" s="16"/>
      <c r="E57" s="63"/>
      <c r="F57" s="16"/>
      <c r="G57" s="17"/>
      <c r="H57" s="16"/>
      <c r="I57" s="17"/>
      <c r="J57" s="21"/>
      <c r="K57" s="22"/>
      <c r="L57" s="21"/>
      <c r="M57" s="22"/>
      <c r="N57" s="16"/>
      <c r="O57" s="17"/>
      <c r="P57" s="16">
        <v>0</v>
      </c>
      <c r="Q57" s="17">
        <v>0</v>
      </c>
      <c r="R57" s="16"/>
      <c r="S57" s="28"/>
      <c r="T57" s="16"/>
      <c r="U57" s="23"/>
      <c r="V57" s="21"/>
      <c r="W57" s="22"/>
      <c r="X57" s="39"/>
      <c r="Y57" s="40"/>
      <c r="Z57" s="3">
        <f t="shared" si="0"/>
        <v>0</v>
      </c>
    </row>
    <row r="58" spans="1:26" x14ac:dyDescent="0.2">
      <c r="A58" s="8" t="s">
        <v>42</v>
      </c>
      <c r="B58" s="41">
        <v>1</v>
      </c>
      <c r="C58" s="42">
        <v>5.9171597633136093E-3</v>
      </c>
      <c r="D58" s="16"/>
      <c r="E58" s="63"/>
      <c r="F58" s="16"/>
      <c r="G58" s="17"/>
      <c r="H58" s="16"/>
      <c r="I58" s="17"/>
      <c r="J58" s="21"/>
      <c r="K58" s="22"/>
      <c r="L58" s="21"/>
      <c r="M58" s="22"/>
      <c r="N58" s="16"/>
      <c r="O58" s="17"/>
      <c r="P58" s="16">
        <v>0</v>
      </c>
      <c r="Q58" s="17">
        <v>0</v>
      </c>
      <c r="R58" s="16"/>
      <c r="S58" s="28"/>
      <c r="T58" s="16"/>
      <c r="U58" s="23"/>
      <c r="V58" s="21"/>
      <c r="W58" s="22"/>
      <c r="X58" s="39"/>
      <c r="Y58" s="40"/>
      <c r="Z58" s="3">
        <f t="shared" si="0"/>
        <v>1</v>
      </c>
    </row>
    <row r="59" spans="1:26" x14ac:dyDescent="0.2">
      <c r="A59" s="8" t="s">
        <v>43</v>
      </c>
      <c r="B59" s="41">
        <v>1</v>
      </c>
      <c r="C59" s="42">
        <v>5.9171597633136093E-3</v>
      </c>
      <c r="D59" s="16">
        <v>1</v>
      </c>
      <c r="E59" s="63">
        <v>4.329004329004329E-3</v>
      </c>
      <c r="F59" s="44">
        <v>1</v>
      </c>
      <c r="G59" s="43">
        <v>5.0000000000000001E-3</v>
      </c>
      <c r="H59" s="44">
        <v>2</v>
      </c>
      <c r="I59" s="43">
        <v>6.7999999999999996E-3</v>
      </c>
      <c r="J59" s="45">
        <v>3</v>
      </c>
      <c r="K59" s="46">
        <v>1.43E-2</v>
      </c>
      <c r="L59" s="45">
        <v>3</v>
      </c>
      <c r="M59" s="46">
        <v>1.3599999999999999E-2</v>
      </c>
      <c r="N59" s="44"/>
      <c r="O59" s="43"/>
      <c r="P59" s="44">
        <v>5</v>
      </c>
      <c r="Q59" s="17">
        <v>2.5125628140703519E-2</v>
      </c>
      <c r="R59" s="44"/>
      <c r="S59" s="47"/>
      <c r="T59" s="44"/>
      <c r="U59" s="48"/>
      <c r="V59" s="45"/>
      <c r="W59" s="46"/>
      <c r="X59" s="49"/>
      <c r="Y59" s="50"/>
      <c r="Z59" s="3">
        <f t="shared" si="0"/>
        <v>16</v>
      </c>
    </row>
    <row r="60" spans="1:26" x14ac:dyDescent="0.2">
      <c r="A60" s="8" t="s">
        <v>44</v>
      </c>
      <c r="B60" s="41"/>
      <c r="C60" s="17"/>
      <c r="D60" s="16">
        <v>2</v>
      </c>
      <c r="E60" s="42">
        <v>8.658008658008658E-3</v>
      </c>
      <c r="F60" s="44">
        <v>1</v>
      </c>
      <c r="G60" s="43">
        <v>5.0000000000000001E-3</v>
      </c>
      <c r="H60" s="44">
        <v>1</v>
      </c>
      <c r="I60" s="43">
        <v>3.3999999999999998E-3</v>
      </c>
      <c r="J60" s="45"/>
      <c r="K60" s="46"/>
      <c r="L60" s="45"/>
      <c r="M60" s="46"/>
      <c r="N60" s="44"/>
      <c r="O60" s="43"/>
      <c r="P60" s="44">
        <v>0</v>
      </c>
      <c r="Q60" s="17">
        <v>0</v>
      </c>
      <c r="R60" s="44"/>
      <c r="S60" s="47"/>
      <c r="T60" s="44"/>
      <c r="U60" s="48"/>
      <c r="V60" s="45"/>
      <c r="W60" s="46"/>
      <c r="X60" s="49"/>
      <c r="Y60" s="50"/>
      <c r="Z60" s="3">
        <f t="shared" si="0"/>
        <v>4</v>
      </c>
    </row>
    <row r="61" spans="1:26" x14ac:dyDescent="0.2">
      <c r="A61" s="8" t="s">
        <v>45</v>
      </c>
      <c r="B61" s="41"/>
      <c r="C61" s="17"/>
      <c r="D61" s="16">
        <v>2</v>
      </c>
      <c r="E61" s="42">
        <v>8.658008658008658E-3</v>
      </c>
      <c r="F61" s="44">
        <v>6</v>
      </c>
      <c r="G61" s="43">
        <v>2.9700000000000001E-2</v>
      </c>
      <c r="H61" s="44">
        <v>3</v>
      </c>
      <c r="I61" s="43">
        <v>1.0200000000000001E-2</v>
      </c>
      <c r="J61" s="45">
        <v>2</v>
      </c>
      <c r="K61" s="46">
        <v>9.4999999999999998E-3</v>
      </c>
      <c r="L61" s="45">
        <v>3</v>
      </c>
      <c r="M61" s="46">
        <v>1.3599999999999999E-2</v>
      </c>
      <c r="N61" s="44"/>
      <c r="O61" s="43"/>
      <c r="P61" s="44">
        <v>1</v>
      </c>
      <c r="Q61" s="17">
        <v>5.0251256281407036E-3</v>
      </c>
      <c r="R61" s="44"/>
      <c r="S61" s="47"/>
      <c r="T61" s="44"/>
      <c r="U61" s="48"/>
      <c r="V61" s="45"/>
      <c r="W61" s="46"/>
      <c r="X61" s="49"/>
      <c r="Y61" s="50"/>
      <c r="Z61" s="3">
        <f t="shared" si="0"/>
        <v>17</v>
      </c>
    </row>
    <row r="62" spans="1:26" hidden="1" x14ac:dyDescent="0.2">
      <c r="A62" s="8" t="s">
        <v>46</v>
      </c>
      <c r="B62" s="41"/>
      <c r="C62" s="17"/>
      <c r="D62" s="16"/>
      <c r="E62" s="11"/>
      <c r="F62" s="44"/>
      <c r="G62" s="43"/>
      <c r="H62" s="44"/>
      <c r="I62" s="43"/>
      <c r="J62" s="45"/>
      <c r="K62" s="46"/>
      <c r="L62" s="45"/>
      <c r="M62" s="46"/>
      <c r="N62" s="44"/>
      <c r="O62" s="43">
        <v>0</v>
      </c>
      <c r="P62" s="44">
        <v>0</v>
      </c>
      <c r="Q62" s="17">
        <v>0</v>
      </c>
      <c r="R62" s="44"/>
      <c r="S62" s="47"/>
      <c r="T62" s="44"/>
      <c r="U62" s="48"/>
      <c r="V62" s="45"/>
      <c r="W62" s="46"/>
      <c r="X62" s="49"/>
      <c r="Y62" s="50"/>
      <c r="Z62" s="3">
        <f t="shared" si="0"/>
        <v>0</v>
      </c>
    </row>
    <row r="63" spans="1:26" x14ac:dyDescent="0.2">
      <c r="A63" s="12" t="s">
        <v>47</v>
      </c>
      <c r="B63" s="14">
        <f>SUM(B11:B62)</f>
        <v>169</v>
      </c>
      <c r="C63" s="13">
        <f>SUM(C11:C62)</f>
        <v>1.0006449704142011</v>
      </c>
      <c r="D63" s="14">
        <f>SUM(D11:D62)</f>
        <v>231</v>
      </c>
      <c r="E63" s="13">
        <f>SUM(E11:E62)</f>
        <v>1</v>
      </c>
      <c r="F63" s="14">
        <f>SUM(F11:F62)</f>
        <v>202</v>
      </c>
      <c r="G63" s="13">
        <f>SUM(G11:G62)</f>
        <v>1.0008000000000001</v>
      </c>
      <c r="H63" s="14">
        <f>SUM(H11:H62)</f>
        <v>294</v>
      </c>
      <c r="I63" s="13">
        <f>SUM(I11:I62)</f>
        <v>0.99979999999999991</v>
      </c>
      <c r="J63" s="14">
        <f>SUM(J11:J62)</f>
        <v>210</v>
      </c>
      <c r="K63" s="13">
        <f>SUM(K11:K62)</f>
        <v>0.99980000000000013</v>
      </c>
      <c r="L63" s="14">
        <f>SUM(L11:L62)</f>
        <v>220</v>
      </c>
      <c r="M63" s="13">
        <f>SUM(M11:M62)</f>
        <v>0.99969999999999981</v>
      </c>
      <c r="N63" s="14">
        <f>SUM(N11:N62)</f>
        <v>186</v>
      </c>
      <c r="O63" s="13">
        <f>SUM(O11:O62)</f>
        <v>1.0004999999999999</v>
      </c>
      <c r="P63" s="14">
        <f>SUM(P11:P62)</f>
        <v>199</v>
      </c>
      <c r="Q63" s="13">
        <f>SUM(Q11:Q62)</f>
        <v>1</v>
      </c>
      <c r="R63" s="14">
        <f>SUM(R11:R62)</f>
        <v>0</v>
      </c>
      <c r="S63" s="13">
        <f>SUM(S11:S62)</f>
        <v>0</v>
      </c>
      <c r="T63" s="14">
        <f>SUM(T11:T62)</f>
        <v>0</v>
      </c>
      <c r="U63" s="13">
        <f>SUM(U11:U62)</f>
        <v>0</v>
      </c>
      <c r="V63" s="14">
        <f>SUM(V11:V62)</f>
        <v>0</v>
      </c>
      <c r="W63" s="13">
        <f>SUM(W11:W62)</f>
        <v>0</v>
      </c>
      <c r="X63" s="14">
        <f>SUM(X11:X62)</f>
        <v>0</v>
      </c>
      <c r="Y63" s="13">
        <f>SUM(Y11:Y62)</f>
        <v>0</v>
      </c>
      <c r="Z63" s="14">
        <f>SUM(Z11:Z62)</f>
        <v>1710</v>
      </c>
    </row>
    <row r="64" spans="1:26" x14ac:dyDescent="0.2">
      <c r="N64" s="9"/>
    </row>
    <row r="67" spans="7:7" x14ac:dyDescent="0.2">
      <c r="G67" s="10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X63 H63:K63 B63:D63 N63:V6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2024-09-05T21:55:35Z</dcterms:modified>
</cp:coreProperties>
</file>