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6. Relatórios Mensais\Retenção de mercadorias\2024\"/>
    </mc:Choice>
  </mc:AlternateContent>
  <bookViews>
    <workbookView xWindow="2415" yWindow="1080" windowWidth="21600" windowHeight="11295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6" i="1" l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AB75" i="1"/>
  <c r="AA75" i="1"/>
  <c r="AB74" i="1"/>
  <c r="AA74" i="1"/>
  <c r="AB73" i="1"/>
  <c r="AA73" i="1"/>
  <c r="AB72" i="1"/>
  <c r="AA72" i="1"/>
  <c r="AB71" i="1"/>
  <c r="AA71" i="1"/>
  <c r="AB76" i="1" l="1"/>
  <c r="AA76" i="1"/>
  <c r="AB69" i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<sst xmlns="http://schemas.openxmlformats.org/spreadsheetml/2006/main" count="40" uniqueCount="32">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</sst>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showGridLines="0" tabSelected="1" zoomScale="86" zoomScaleNormal="86" workbookViewId="0">
      <pane ySplit="10" topLeftCell="A62" activePane="bottomLeft" state="frozen"/>
      <selection pane="bottomLeft" activeCell="L78" sqref="L78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28" t="s">
        <v>31</v>
      </c>
      <c r="B4" s="29"/>
      <c r="C4" s="29"/>
      <c r="D4" s="29"/>
      <c r="E4" s="29"/>
      <c r="F4" s="29"/>
      <c r="G4" s="29"/>
      <c r="H4" s="2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29"/>
      <c r="B5" s="29"/>
      <c r="C5" s="29"/>
      <c r="D5" s="29"/>
      <c r="E5" s="29"/>
      <c r="F5" s="29"/>
      <c r="G5" s="29"/>
      <c r="H5" s="29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29"/>
      <c r="B6" s="29"/>
      <c r="C6" s="29"/>
      <c r="D6" s="29"/>
      <c r="E6" s="29"/>
      <c r="F6" s="29"/>
      <c r="G6" s="29"/>
      <c r="H6" s="29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29"/>
      <c r="B7" s="29"/>
      <c r="C7" s="29"/>
      <c r="D7" s="29"/>
      <c r="E7" s="29"/>
      <c r="F7" s="29"/>
      <c r="G7" s="29"/>
      <c r="H7" s="29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29"/>
      <c r="B8" s="29"/>
      <c r="C8" s="29"/>
      <c r="D8" s="29"/>
      <c r="E8" s="29"/>
      <c r="F8" s="29"/>
      <c r="G8" s="29"/>
      <c r="H8" s="29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31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31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31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31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31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31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31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31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31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31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31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31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31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31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  <c r="AD46" s="25"/>
      <c r="AE46" s="25"/>
    </row>
    <row r="47" spans="1:31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  <c r="AD47" s="25"/>
      <c r="AE47" s="25"/>
    </row>
    <row r="48" spans="1:31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31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  <c r="AD49" s="25"/>
      <c r="AE49" s="25"/>
    </row>
    <row r="50" spans="1:31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  <c r="AD50" s="26"/>
      <c r="AE50" s="26"/>
    </row>
    <row r="51" spans="1:31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31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31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31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31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31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31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31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31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31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31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31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31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31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ht="15.75" x14ac:dyDescent="0.25">
      <c r="A71" s="7">
        <v>7</v>
      </c>
      <c r="B71" s="4">
        <v>2024</v>
      </c>
      <c r="C71" s="2">
        <v>80</v>
      </c>
      <c r="D71" s="2">
        <v>3839</v>
      </c>
      <c r="E71" s="2">
        <v>187</v>
      </c>
      <c r="F71" s="17">
        <v>8247</v>
      </c>
      <c r="G71" s="2">
        <v>167</v>
      </c>
      <c r="H71" s="2">
        <v>7742</v>
      </c>
      <c r="I71" s="2">
        <v>123</v>
      </c>
      <c r="J71" s="2">
        <v>4708</v>
      </c>
      <c r="K71" s="2">
        <v>143</v>
      </c>
      <c r="L71" s="2">
        <v>5457</v>
      </c>
      <c r="M71" s="2"/>
      <c r="N71" s="2"/>
      <c r="O71" s="2"/>
      <c r="P71" s="2"/>
      <c r="Q71" s="22"/>
      <c r="R71" s="22"/>
      <c r="S71" s="23"/>
      <c r="T71" s="23"/>
      <c r="U71" s="18"/>
      <c r="V71" s="18"/>
      <c r="W71" s="24"/>
      <c r="X71" s="24"/>
      <c r="Y71" s="2"/>
      <c r="Z71" s="2"/>
      <c r="AA71" s="5">
        <f>SUM(C71,E71,G71,I71,K71,M71,O71,Q71,S71,U71,W71,Y71)</f>
        <v>700</v>
      </c>
      <c r="AB71" s="5">
        <f>SUM(D71,F71,H71,J71,L71,N71,P71,R71,T71,V71,X71,Z71)</f>
        <v>29993</v>
      </c>
    </row>
    <row r="72" spans="1:28" ht="15.75" x14ac:dyDescent="0.25">
      <c r="A72" s="7">
        <v>10</v>
      </c>
      <c r="B72" s="4">
        <v>2024</v>
      </c>
      <c r="C72" s="2">
        <v>17</v>
      </c>
      <c r="D72" s="2">
        <v>763</v>
      </c>
      <c r="E72" s="2">
        <v>31</v>
      </c>
      <c r="F72" s="17">
        <v>1076</v>
      </c>
      <c r="G72" s="2">
        <v>21</v>
      </c>
      <c r="H72" s="2">
        <v>472</v>
      </c>
      <c r="I72" s="2">
        <v>26</v>
      </c>
      <c r="J72" s="2">
        <v>1476</v>
      </c>
      <c r="K72" s="2">
        <v>46</v>
      </c>
      <c r="L72" s="2">
        <v>1866</v>
      </c>
      <c r="M72" s="2"/>
      <c r="N72" s="2"/>
      <c r="O72" s="2"/>
      <c r="P72" s="2"/>
      <c r="Q72" s="22"/>
      <c r="R72" s="22"/>
      <c r="S72" s="22"/>
      <c r="T72" s="22"/>
      <c r="U72" s="18"/>
      <c r="V72" s="18"/>
      <c r="W72" s="24"/>
      <c r="X72" s="24"/>
      <c r="Y72" s="2"/>
      <c r="Z72" s="2"/>
      <c r="AA72" s="5">
        <f t="shared" ref="AA72:AA73" si="46">SUM(C72,E72,G72,I72,K72,M72,O72,Q72,S72,U72,W72,Y72)</f>
        <v>141</v>
      </c>
      <c r="AB72" s="5">
        <f t="shared" ref="AB72:AB74" si="47">SUM(D72,F72,H72,J72,L72,N72,P72,R72,T72,V72,X72,Z72)</f>
        <v>5653</v>
      </c>
    </row>
    <row r="73" spans="1:28" ht="15.75" x14ac:dyDescent="0.25">
      <c r="A73" s="7">
        <v>11</v>
      </c>
      <c r="B73" s="4">
        <v>2024</v>
      </c>
      <c r="C73" s="2">
        <v>133</v>
      </c>
      <c r="D73" s="2">
        <v>6432</v>
      </c>
      <c r="E73" s="2">
        <v>116</v>
      </c>
      <c r="F73" s="17">
        <v>7198</v>
      </c>
      <c r="G73" s="2">
        <v>116</v>
      </c>
      <c r="H73" s="2">
        <v>4514</v>
      </c>
      <c r="I73" s="2">
        <v>85</v>
      </c>
      <c r="J73" s="2">
        <v>4837</v>
      </c>
      <c r="K73" s="2">
        <v>75</v>
      </c>
      <c r="L73" s="2">
        <v>3246</v>
      </c>
      <c r="M73" s="2"/>
      <c r="N73" s="2"/>
      <c r="O73" s="2"/>
      <c r="P73" s="2"/>
      <c r="Q73" s="22"/>
      <c r="R73" s="22"/>
      <c r="S73" s="22"/>
      <c r="T73" s="22"/>
      <c r="U73" s="18"/>
      <c r="V73" s="18"/>
      <c r="W73" s="24"/>
      <c r="X73" s="24"/>
      <c r="Y73" s="2"/>
      <c r="Z73" s="2"/>
      <c r="AA73" s="5">
        <f t="shared" si="46"/>
        <v>525</v>
      </c>
      <c r="AB73" s="5">
        <f t="shared" si="47"/>
        <v>26227</v>
      </c>
    </row>
    <row r="74" spans="1:28" ht="15.75" x14ac:dyDescent="0.25">
      <c r="A74" s="7">
        <v>12</v>
      </c>
      <c r="B74" s="4">
        <v>2024</v>
      </c>
      <c r="C74" s="2">
        <v>90</v>
      </c>
      <c r="D74" s="2">
        <v>4040</v>
      </c>
      <c r="E74" s="2">
        <v>34</v>
      </c>
      <c r="F74" s="17">
        <v>1105</v>
      </c>
      <c r="G74" s="2">
        <v>43</v>
      </c>
      <c r="H74" s="2">
        <v>1128</v>
      </c>
      <c r="I74" s="2">
        <v>40</v>
      </c>
      <c r="J74" s="2">
        <v>1716</v>
      </c>
      <c r="K74" s="2">
        <v>36</v>
      </c>
      <c r="L74" s="2">
        <v>2350</v>
      </c>
      <c r="M74" s="2"/>
      <c r="N74" s="2"/>
      <c r="O74" s="2"/>
      <c r="P74" s="2"/>
      <c r="Q74" s="22"/>
      <c r="R74" s="22"/>
      <c r="S74" s="23"/>
      <c r="T74" s="23"/>
      <c r="U74" s="18"/>
      <c r="V74" s="18"/>
      <c r="W74" s="24"/>
      <c r="X74" s="24"/>
      <c r="Y74" s="2"/>
      <c r="Z74" s="2"/>
      <c r="AA74" s="5">
        <f>SUM(C74,E74,G74,I74,K74,M74,O74,Q74,S74,U74,W74,Y74)</f>
        <v>243</v>
      </c>
      <c r="AB74" s="5">
        <f t="shared" si="47"/>
        <v>10339</v>
      </c>
    </row>
    <row r="75" spans="1:28" ht="15.75" x14ac:dyDescent="0.25">
      <c r="A75" s="7">
        <v>13</v>
      </c>
      <c r="B75" s="4">
        <v>2024</v>
      </c>
      <c r="C75" s="2">
        <v>5</v>
      </c>
      <c r="D75" s="2">
        <v>181</v>
      </c>
      <c r="E75" s="2">
        <v>2</v>
      </c>
      <c r="F75" s="2">
        <v>16</v>
      </c>
      <c r="G75" s="2">
        <v>2</v>
      </c>
      <c r="H75" s="2">
        <v>284</v>
      </c>
      <c r="I75" s="2">
        <v>2</v>
      </c>
      <c r="J75" s="2">
        <v>29</v>
      </c>
      <c r="K75" s="2">
        <v>1</v>
      </c>
      <c r="L75" s="2">
        <v>5</v>
      </c>
      <c r="M75" s="2"/>
      <c r="N75" s="2"/>
      <c r="O75" s="2"/>
      <c r="P75" s="2"/>
      <c r="Q75" s="22"/>
      <c r="R75" s="22"/>
      <c r="S75" s="22"/>
      <c r="T75" s="22"/>
      <c r="U75" s="18"/>
      <c r="V75" s="18"/>
      <c r="W75" s="24"/>
      <c r="X75" s="24"/>
      <c r="Y75" s="2"/>
      <c r="Z75" s="2"/>
      <c r="AA75" s="5">
        <f t="shared" ref="AA75" si="48">SUM(C75,E75,G75,I75,K75,M75,O75,Q75,S75,U75,W75,Y75)</f>
        <v>12</v>
      </c>
      <c r="AB75" s="5">
        <f>SUM(D75,F75,H75,J75,L75,N75,P75,R75,T75,V75,X75,Z75)</f>
        <v>515</v>
      </c>
    </row>
    <row r="76" spans="1:28" x14ac:dyDescent="0.25">
      <c r="A76" s="12" t="s">
        <v>0</v>
      </c>
      <c r="B76" s="21">
        <v>2024</v>
      </c>
      <c r="C76" s="13">
        <f t="shared" ref="C76:AA76" si="49">SUM(C71:C75)</f>
        <v>325</v>
      </c>
      <c r="D76" s="13">
        <f t="shared" si="49"/>
        <v>15255</v>
      </c>
      <c r="E76" s="13">
        <f t="shared" si="49"/>
        <v>370</v>
      </c>
      <c r="F76" s="13">
        <f t="shared" si="49"/>
        <v>17642</v>
      </c>
      <c r="G76" s="13">
        <f t="shared" si="49"/>
        <v>349</v>
      </c>
      <c r="H76" s="13">
        <f t="shared" si="49"/>
        <v>14140</v>
      </c>
      <c r="I76" s="13">
        <f t="shared" si="49"/>
        <v>276</v>
      </c>
      <c r="J76" s="13">
        <f t="shared" si="49"/>
        <v>12766</v>
      </c>
      <c r="K76" s="13">
        <f t="shared" si="49"/>
        <v>301</v>
      </c>
      <c r="L76" s="13">
        <f t="shared" si="49"/>
        <v>12924</v>
      </c>
      <c r="M76" s="13">
        <f t="shared" si="49"/>
        <v>0</v>
      </c>
      <c r="N76" s="13">
        <f t="shared" si="49"/>
        <v>0</v>
      </c>
      <c r="O76" s="13">
        <f t="shared" si="49"/>
        <v>0</v>
      </c>
      <c r="P76" s="13">
        <f t="shared" si="49"/>
        <v>0</v>
      </c>
      <c r="Q76" s="13">
        <f t="shared" si="49"/>
        <v>0</v>
      </c>
      <c r="R76" s="13">
        <f t="shared" si="49"/>
        <v>0</v>
      </c>
      <c r="S76" s="13">
        <f t="shared" si="49"/>
        <v>0</v>
      </c>
      <c r="T76" s="13">
        <f t="shared" si="49"/>
        <v>0</v>
      </c>
      <c r="U76" s="13">
        <f t="shared" si="49"/>
        <v>0</v>
      </c>
      <c r="V76" s="13">
        <f t="shared" si="49"/>
        <v>0</v>
      </c>
      <c r="W76" s="13">
        <f t="shared" si="49"/>
        <v>0</v>
      </c>
      <c r="X76" s="13">
        <f t="shared" si="49"/>
        <v>0</v>
      </c>
      <c r="Y76" s="13">
        <f t="shared" si="49"/>
        <v>0</v>
      </c>
      <c r="Z76" s="13">
        <f t="shared" si="49"/>
        <v>0</v>
      </c>
      <c r="AA76" s="13">
        <f t="shared" si="49"/>
        <v>1621</v>
      </c>
      <c r="AB76" s="13">
        <f>SUM(AB71:AB75)</f>
        <v>72727</v>
      </c>
    </row>
    <row r="77" spans="1:28" ht="18" x14ac:dyDescent="0.25">
      <c r="A77" s="27" t="s">
        <v>30</v>
      </c>
      <c r="B77" s="27"/>
      <c r="C77" s="27"/>
      <c r="D77" s="27"/>
      <c r="E77" s="27"/>
      <c r="F77" s="27"/>
    </row>
    <row r="78" spans="1:28" ht="18" x14ac:dyDescent="0.25">
      <c r="A78" s="27" t="s">
        <v>29</v>
      </c>
      <c r="B78" s="27"/>
      <c r="C78" s="27"/>
      <c r="D78" s="27"/>
      <c r="E78" s="27"/>
    </row>
    <row r="80" spans="1:28" x14ac:dyDescent="0.25">
      <c r="B80" s="25"/>
      <c r="C80" s="25"/>
    </row>
  </sheetData>
  <autoFilter ref="A10:AB40"/>
  <mergeCells count="3">
    <mergeCell ref="A78:E78"/>
    <mergeCell ref="A77:F77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2024-06-05T03:25:19Z</dcterms:modified>
</cp:coreProperties>
</file>